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7680" activeTab="0"/>
  </bookViews>
  <sheets>
    <sheet name="EXAMPLE Recipe Analysis" sheetId="1" r:id="rId1"/>
    <sheet name="Recipe Analysis Worksheet (1)" sheetId="2" r:id="rId2"/>
    <sheet name="Recipe Analysis Worksheet (2)" sheetId="3" r:id="rId3"/>
    <sheet name="Recipe Analysis Worksheet (3)" sheetId="4" r:id="rId4"/>
    <sheet name="Recipe Analysis Worksheet (4)" sheetId="5" r:id="rId5"/>
    <sheet name="Example Recipe" sheetId="6" r:id="rId6"/>
  </sheets>
  <definedNames>
    <definedName name="_xlnm.Print_Area" localSheetId="0">'EXAMPLE Recipe Analysis'!$A$1:$I$28</definedName>
    <definedName name="_xlnm.Print_Area" localSheetId="1">'Recipe Analysis Worksheet (1)'!$A$1:$H$30</definedName>
    <definedName name="_xlnm.Print_Area" localSheetId="2">'Recipe Analysis Worksheet (2)'!$A$1:$H$30</definedName>
    <definedName name="_xlnm.Print_Area" localSheetId="3">'Recipe Analysis Worksheet (3)'!$A$1:$H$30</definedName>
    <definedName name="_xlnm.Print_Area" localSheetId="4">'Recipe Analysis Worksheet (4)'!$A$1:$H$30</definedName>
  </definedNames>
  <calcPr fullCalcOnLoad="1"/>
</workbook>
</file>

<file path=xl/sharedStrings.xml><?xml version="1.0" encoding="utf-8"?>
<sst xmlns="http://schemas.openxmlformats.org/spreadsheetml/2006/main" count="243" uniqueCount="44">
  <si>
    <t>Recipe Analysis Worksheet</t>
  </si>
  <si>
    <t>Totals</t>
  </si>
  <si>
    <t>Calculations</t>
  </si>
  <si>
    <t>Each Portion
Contributes</t>
  </si>
  <si>
    <t>meat/
meat alternates</t>
  </si>
  <si>
    <t>1. Ingredients</t>
  </si>
  <si>
    <t>2. Quantity of 
Ingredient As 
Purchased
(number of pur-
chase units)</t>
  </si>
  <si>
    <t>3.Purchase
Unit</t>
  </si>
  <si>
    <t>OUNCE EQUIVALENT
(total/#
portions)</t>
  </si>
  <si>
    <t>OUNCE EQUIVALENT
total / by #
portions</t>
  </si>
  <si>
    <r>
      <t>Recipe Name_</t>
    </r>
    <r>
      <rPr>
        <sz val="11"/>
        <color theme="1"/>
        <rFont val="Calibri"/>
        <family val="2"/>
      </rPr>
      <t xml:space="preserve">______________ </t>
    </r>
  </si>
  <si>
    <r>
      <t>Portions per Recipe _</t>
    </r>
    <r>
      <rPr>
        <sz val="11"/>
        <color theme="1"/>
        <rFont val="Calibri"/>
        <family val="2"/>
      </rPr>
      <t>__</t>
    </r>
  </si>
  <si>
    <t>Recipe provides ___________ portions</t>
  </si>
  <si>
    <t>9. Portions per Recipe</t>
  </si>
  <si>
    <t>Vegetables</t>
  </si>
  <si>
    <t>Fruits</t>
  </si>
  <si>
    <t>Grains</t>
  </si>
  <si>
    <t>CUPS total/by 4 (to get units in cups), then/by # portions</t>
  </si>
  <si>
    <t>6. Vegetables (1/4 CUP)</t>
  </si>
  <si>
    <t>7. Fruits     (1/4 cup)</t>
  </si>
  <si>
    <t>4. Servings per Purchase Unit in Food Buying Guide</t>
  </si>
  <si>
    <t xml:space="preserve">5. Meat/Meat Alternate (oz. eq.)
</t>
  </si>
  <si>
    <t>8. Grains (oz. eq.)</t>
  </si>
  <si>
    <t>Cup total/by 4   (to get units in cups), then /by # portions</t>
  </si>
  <si>
    <t>---</t>
  </si>
  <si>
    <r>
      <t xml:space="preserve">Recipe Name: </t>
    </r>
    <r>
      <rPr>
        <u val="single"/>
        <sz val="11"/>
        <color indexed="8"/>
        <rFont val="Calibri"/>
        <family val="2"/>
      </rPr>
      <t>Chili Healhier Kansas Recipe 218</t>
    </r>
  </si>
  <si>
    <t>Ground Beef, 80/20, raw</t>
  </si>
  <si>
    <t>Pinto Beans</t>
  </si>
  <si>
    <t>Tomato Puree</t>
  </si>
  <si>
    <t>pound</t>
  </si>
  <si>
    <t>Portions per Recipe 75</t>
  </si>
  <si>
    <t>Recipe provides 75 - 8oz (1 cup) servings/ portions</t>
  </si>
  <si>
    <t>#10 can</t>
  </si>
  <si>
    <t>quart</t>
  </si>
  <si>
    <r>
      <t xml:space="preserve">6. Vegetables </t>
    </r>
    <r>
      <rPr>
        <b/>
        <sz val="11"/>
        <color indexed="8"/>
        <rFont val="Calibri"/>
        <family val="2"/>
      </rPr>
      <t>(1/4 CUP)</t>
    </r>
  </si>
  <si>
    <r>
      <t xml:space="preserve">7. Fruits   </t>
    </r>
    <r>
      <rPr>
        <b/>
        <sz val="11"/>
        <color indexed="8"/>
        <rFont val="Calibri"/>
        <family val="2"/>
      </rPr>
      <t xml:space="preserve">  (1/4 cup)</t>
    </r>
  </si>
  <si>
    <r>
      <t>8. Grains</t>
    </r>
    <r>
      <rPr>
        <b/>
        <sz val="11"/>
        <color indexed="8"/>
        <rFont val="Calibri"/>
        <family val="2"/>
      </rPr>
      <t xml:space="preserve"> 
(oz. eq.)</t>
    </r>
  </si>
  <si>
    <r>
      <t>5. Meat/Meat Alternate</t>
    </r>
    <r>
      <rPr>
        <b/>
        <sz val="11"/>
        <color indexed="8"/>
        <rFont val="Calibri"/>
        <family val="2"/>
      </rPr>
      <t xml:space="preserve"> (oz. eq.)</t>
    </r>
  </si>
  <si>
    <t>Beans,Peas (Legumes)</t>
  </si>
  <si>
    <t>Using Veg Subgroup Tip</t>
  </si>
  <si>
    <t>Red Orange</t>
  </si>
  <si>
    <t>Tomato Juice, 100%</t>
  </si>
  <si>
    <t>http://www.kn-eat.org/snp/SNP_Docs/SNP_Resources_Healthier_Kansas_Menus/Lunch-Alternates/HKM_8_Weeks_Recipes_alternates.pdf</t>
  </si>
  <si>
    <t>EXAMPLE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</si>
</sst>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26"/>
      <color indexed="8"/>
      <name val="Calibri"/>
      <family val="2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2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2" fontId="0" fillId="3" borderId="10" xfId="0" applyNumberForma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13" borderId="10" xfId="26" applyBorder="1" applyAlignment="1" applyProtection="1">
      <alignment/>
      <protection locked="0"/>
    </xf>
    <xf numFmtId="0" fontId="0" fillId="13" borderId="10" xfId="26" applyBorder="1" applyAlignment="1" applyProtection="1">
      <alignment/>
      <protection/>
    </xf>
    <xf numFmtId="0" fontId="0" fillId="13" borderId="10" xfId="26" applyFont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0" xfId="0" applyFont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/>
    </xf>
    <xf numFmtId="0" fontId="0" fillId="13" borderId="10" xfId="26" applyFont="1" applyBorder="1" applyAlignment="1" applyProtection="1">
      <alignment wrapText="1"/>
      <protection locked="0"/>
    </xf>
    <xf numFmtId="0" fontId="0" fillId="13" borderId="10" xfId="26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" borderId="10" xfId="0" applyFill="1" applyBorder="1" applyAlignment="1" applyProtection="1" quotePrefix="1">
      <alignment/>
      <protection/>
    </xf>
    <xf numFmtId="0" fontId="0" fillId="13" borderId="10" xfId="26" applyFont="1" applyBorder="1" applyAlignment="1" applyProtection="1" quotePrefix="1">
      <alignment/>
      <protection/>
    </xf>
    <xf numFmtId="0" fontId="0" fillId="2" borderId="10" xfId="0" applyFill="1" applyBorder="1" applyAlignment="1" applyProtection="1" quotePrefix="1">
      <alignment/>
      <protection/>
    </xf>
    <xf numFmtId="0" fontId="48" fillId="35" borderId="0" xfId="0" applyFont="1" applyFill="1" applyAlignment="1" applyProtection="1">
      <alignment wrapText="1"/>
      <protection locked="0"/>
    </xf>
    <xf numFmtId="0" fontId="48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39" fillId="0" borderId="0" xfId="52" applyAlignment="1">
      <alignment/>
    </xf>
    <xf numFmtId="0" fontId="49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5" fillId="36" borderId="0" xfId="0" applyFont="1" applyFill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180975</xdr:rowOff>
    </xdr:from>
    <xdr:to>
      <xdr:col>17</xdr:col>
      <xdr:colOff>247650</xdr:colOff>
      <xdr:row>25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609600"/>
          <a:ext cx="4933950" cy="6134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INSTRUCTIONS FOR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COMPLETING WORKSHEET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#1.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the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name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portions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 recipe located at the top of the worksheet. 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#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 co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lumn 1 by typing  in the  ingredients  that contribute to the meal pattern requirements.   The  meat/meat alternates go in the grey area, the vegetables  go in the pink area, the fruits go in the orange area and the grains go in the blue area.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#3.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column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by typing in the quantity of each ingredient, as purchased.  The numbers entered  in this column must be in decimal form.  Examples:  1 pound 8 ounces  must be converted to  1.5.  Refer to the table on page I-36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Food Buying Guide  (FBG)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the decimal weight equivalents.  Enter  1/2 No. 10 can as .5 and 3/4 pound as .75.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#4.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column 3 by typing in the purchase unit that relates to the quantity that was entered in column 2.  For example, if weight  of meat/meat alternate is in pounds then enter  pound in column 3.  If the purchase unit is a No. 10 cans then enter  No. 10 can in column 3.  Note:  Weight or measure for ingredients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match the purchase unit listed for the ingredient in column 2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Fill in column 4 by typing in the servings per purchase unit for each ingredient found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The serving per purchase unit will be listed in column 3, titled "Servings Per Purchase Unit, EP" of this guide.  Note: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yield for  items  vary  according to preparation steps in recipe (#10 can, drained) and/or how it is served (raw vs. cooked, chopped, etc.).  Example:  Use 9.3  for mature onions, as purchased, if chopped and served raw in a salad recipe.  Use 7.9 if the onions are chopped and  served cooked in lasagna.  Refer to description in column 4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contribution a portion makes towards the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meal pattern requirements will be calculated and appear at the bottom of the columns 5-8.  Meat/meat alternates and grains are rounded down to the nearest .25 ounce equivalents.  Vegetables and fruits are rounded down to the nearest 1/8 cup (.125).  Refer to Table 7 on page I-37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converting decimals to portion of a cup for vegetables and fruits.  Example: .25 converts to 1/4 c.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Vegetable SubGroup TIP: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If you want credit for a specific vegetable subgroup without adding all the vegetables together you will have to calculate them one at a time and then delete your work to calculate the next veg subgroup.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180975</xdr:rowOff>
    </xdr:from>
    <xdr:to>
      <xdr:col>17</xdr:col>
      <xdr:colOff>247650</xdr:colOff>
      <xdr:row>26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180975"/>
          <a:ext cx="4933950" cy="6600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INSTRUCTIONS FOR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COMPLETING WORKSHEET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#1.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the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name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portions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 recipe located at the top of the worksheet. 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#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 co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lumn 1 by typing  in the  ingredients  that contribute to the meal pattern requirements.   The  meat/meat alternates go in the grey area, the vegetables  go in the pink area, the fruits go in the orange area and the grains go in the blue area.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#3.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column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by typing in the quantity of each ingredient, as purchased.  The numbers entered  in this column must be in decimal form.  Examples:  1 pound 8 ounces  must be converted to  1.5.  Refer to the table on page I-36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Food Buying Guide  (FBG)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the decimal weight equivalents.  Enter  1/2 No. 10 can as .5 and 3/4 pound as .75.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#4.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column 3 by typing in the purchase unit that relates to the quantity that was entered in column 2.  For example, if weight  of meat/meat alternate is in pounds then enter  pound in column 3.  If the purchase unit is a No. 10 cans then enter  No. 10 can in column 3.  Note:  Weight or measure for ingredients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match the purchase unit listed for the ingredient in column 2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Fill in column 4 by typing in the servings per purchase unit for each ingredient found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The serving per purchase unit will be listed in column 3, titled "Servings Per Purchase Unit, EP" of this guide.  Note: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yield for  items  vary  according to preparation steps in recipe (#10 can, drained) and/or how it is served (raw vs. cooked, chopped, etc.).  Example:  Use 9.3  for mature onions, as purchased, if chopped and served raw in a salad recipe.  Use 7.9 if the onions are chopped and  served cooked in lasagna.  Refer to description in column 4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contribution a portion makes towards the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meal pattern requirements will be calculated and appear at the bottom of the columns 5-8.  Meat/meat alternates and grains are rounded down to the nearest .25 ounce equivalents.  Vegetables and fruits are rounded down to the nearest 1/8 cup (.125).  Refer to Table 7 on page I-37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converting decimals to portion of a cup for vegetables and fruits.  Example: .25 converts to 1/4 c.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Vegetable SubGroup TIP: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want credit for a specific vegetable subgroup without adding all the vegetables together you will have to calculate them one at a time and then delete your work to calculate the next veg subgroup.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180975</xdr:rowOff>
    </xdr:from>
    <xdr:to>
      <xdr:col>17</xdr:col>
      <xdr:colOff>247650</xdr:colOff>
      <xdr:row>24</xdr:row>
      <xdr:rowOff>466725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180975"/>
          <a:ext cx="4933950" cy="6276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INSTRUCTIONS FOR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COMPLETING WORKSHEET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#1.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the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name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portions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 recipe located at the top of the worksheet. 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#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 co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lumn 1 by typing  in the  ingredients  that contribute to the meal pattern requirements.   The  meat/meat alternates go in the grey area, the vegetables  go in the pink area, the fruits go in the orange area and the grains go in the blue area.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#3.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column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by typing in the quantity of each ingredient, as purchased.  The numbers entered  in this column must be in decimal form.  Examples:  1 pound 8 ounces  must be converted to  1.5.  Refer to the table on page I-36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Food Buying Guide  (FBG)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the decimal weight equivalents.  Enter  1/2 No. 10 can as .5 and 3/4 pound as .75.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#4.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column 3 by typing in the purchase unit that relates to the quantity that was entered in column 2.  For example, if weight  of meat/meat alternate is in pounds then enter  pound in column 3.  If the purchase unit is a No. 10 cans then enter  No. 10 can in column 3.  Note:  Weight or measure for ingredients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match the purchase unit listed for the ingredient in column 2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Fill in column 4 by typing in the servings per purchase unit for each ingredient found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The serving per purchase unit will be listed in column 3, titled "Servings Per Purchase Unit, EP" of this guide.  Note: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yield for  items  vary  according to preparation steps in recipe (#10 can, drained) and/or how it is served (raw vs. cooked, chopped, etc.).  Example:  Use 9.3  for mature onions, as purchased, if chopped and served raw in a salad recipe.  Use 7.9 if the onions are chopped and  served cooked in lasagna.  Refer to description in column 4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contribution a portion makes towards the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meal pattern requirements will be calculated and appear at the bottom of the columns 5-8.  Meat/meat alternates and grains are rounded down to the nearest .25 ounce equivalents.  Vegetables and fruits are rounded down to the nearest 1/8 cup (.125).  Refer to Table 7 on page I-37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converting decimals to portion of a cup for vegetables and fruits.  Example: .25 converts to 1/4 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Vegetable SubGroup TIP: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want credit for a specific vegetable subgroup without adding all the vegetables together you will have to calculate them one at a time and then delete your work to calculate the next veg subgroup.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180975</xdr:rowOff>
    </xdr:from>
    <xdr:to>
      <xdr:col>17</xdr:col>
      <xdr:colOff>247650</xdr:colOff>
      <xdr:row>25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180975"/>
          <a:ext cx="4933950" cy="6400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INSTRUCTIONS FOR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COMPLETING WORKSHEET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#1.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the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name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portions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 recipe located at the top of the worksheet. 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#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 co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lumn 1 by typing  in the  ingredients  that contribute to the meal pattern requirements.   The  meat/meat alternates go in the grey area, the vegetables  go in the pink area, the fruits go in the orange area and the grains go in the blue area.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#3.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column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by typing in the quantity of each ingredient, as purchased.  The numbers entered  in this column must be in decimal form.  Examples:  1 pound 8 ounces  must be converted to  1.5.  Refer to the table on page I-36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Food Buying Guide  (FBG)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the decimal weight equivalents.  Enter  1/2 No. 10 can as .5 and 3/4 pound as .75.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#4.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column 3 by typing in the purchase unit that relates to the quantity that was entered in column 2.  For example, if weight  of meat/meat alternate is in pounds then enter  pound in column 3.  If the purchase unit is a No. 10 cans then enter  No. 10 can in column 3.  Note:  Weight or measure for ingredients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match the purchase unit listed for the ingredient in column 2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Fill in column 4 by typing in the servings per purchase unit for each ingredient found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The serving per purchase unit will be listed in column 3, titled "Servings Per Purchase Unit, EP" of this guide.  Note: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yield for  items  vary  according to preparation steps in recipe (#10 can, drained) and/or how it is served (raw vs. cooked, chopped, etc.).  Example:  Use 9.3  for mature onions, as purchased, if chopped and served raw in a salad recipe.  Use 7.9 if the onions are chopped and  served cooked in lasagna.  Refer to description in column 4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contribution a portion makes towards the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meal pattern requirements will be calculated and appear at the bottom of the columns 5-8.  Meat/meat alternates and grains are rounded down to the nearest .25 ounce equivalents.  Vegetables and fruits are rounded down to the nearest 1/8 cup (.125).  Refer to Table 7 on page I-37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converting decimals to portion of a cup for vegetables and fruits.  Example: .25 converts to 1/4 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Vegetable SubGroup TIP: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want credit for a specific vegetable subgroup without adding all the vegetables together you will have to calculate them one at a time and then delete your work to calculate the next veg subgroup.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0</xdr:row>
      <xdr:rowOff>180975</xdr:rowOff>
    </xdr:from>
    <xdr:to>
      <xdr:col>17</xdr:col>
      <xdr:colOff>247650</xdr:colOff>
      <xdr:row>24</xdr:row>
      <xdr:rowOff>523875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0" y="180975"/>
          <a:ext cx="4933950" cy="6334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INSTRUCTIONS FOR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COMPLETING WORKSHEET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#1.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the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recipe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name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portions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 recipe located at the top of the worksheet. 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#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 co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lumn 1 by typing  in the  ingredients  that contribute to the meal pattern requirements.   The  meat/meat alternates go in the grey area, the vegetables  go in the pink area, the fruits go in the orange area and the grains go in the blue area.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#3.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column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 by typing in the quantity of each ingredient, as purchased.  The numbers entered  in this column must be in decimal form.  Examples:  1 pound 8 ounces  must be converted to  1.5.  Refer to the table on page I-36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Food Buying Guide  (FBG)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for the decimal weight equivalents.  Enter  1/2 No. 10 can as .5 and 3/4 pound as .75.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#4.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Fill in column 3 by typing in the purchase unit that relates to the quantity that was entered in column 2.  For example, if weight  of meat/meat alternate is in pounds then enter  pound in column 3.  If the purchase unit is a No. 10 cans then enter  No. 10 can in column 3.  Note:  Weight or measure for ingredients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must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match the purchase unit listed for the ingredient in column 2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Step #5.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Fill in column 4 by typing in the servings per purchase unit for each ingredient found in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 The serving per purchase unit will be listed in column 3, titled "Servings Per Purchase Unit, EP" of this guide.  Note: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yield for  items  vary  according to preparation steps in recipe (#10 can, drained) and/or how it is served (raw vs. cooked, chopped, etc.).  Example:  Use 9.3  for mature onions, as purchased, if chopped and served raw in a salad recipe.  Use 7.9 if the onions are chopped and  served cooked in lasagna.  Refer to description in column 4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contribution a portion makes towards the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meal pattern requirements will be calculated and appear at the bottom of the columns 5-8.  Meat/meat alternates and grains are rounded down to the nearest .25 ounce equivalents.  Vegetables and fruits are rounded down to the nearest 1/8 cup (.125).  Refer to Table 7 on page I-37 of the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FBG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converting decimals to portion of a cup for vegetables and fruits.  Example: .25 converts to 1/4 c.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Vegetable SubGroup TIP: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want credit for a specific vegetable subgroup without adding all the vegetables together you will have to calculate them one at a time and then delete your work to calculate the next veg subgroup.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38100</xdr:colOff>
      <xdr:row>33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0" cy="645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13</xdr:col>
      <xdr:colOff>523875</xdr:colOff>
      <xdr:row>51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00"/>
          <a:ext cx="84486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n-eat.org/snp/SNP_Docs/SNP_Resources_Healthier_Kansas_Menus/Lunch-Alternates/HKM_8_Weeks_Recipes_alternates.pdf" TargetMode="Externa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4">
      <selection activeCell="D6" sqref="D6"/>
    </sheetView>
  </sheetViews>
  <sheetFormatPr defaultColWidth="9.140625" defaultRowHeight="15"/>
  <cols>
    <col min="1" max="1" width="24.00390625" style="2" customWidth="1"/>
    <col min="2" max="2" width="14.8515625" style="2" customWidth="1"/>
    <col min="3" max="3" width="10.57421875" style="2" customWidth="1"/>
    <col min="4" max="4" width="14.8515625" style="2" customWidth="1"/>
    <col min="5" max="5" width="12.00390625" style="2" customWidth="1"/>
    <col min="6" max="6" width="12.8515625" style="2" customWidth="1"/>
    <col min="7" max="7" width="11.7109375" style="2" customWidth="1"/>
    <col min="8" max="8" width="14.28125" style="2" customWidth="1"/>
    <col min="9" max="16384" width="9.140625" style="2" customWidth="1"/>
  </cols>
  <sheetData>
    <row r="1" spans="1:9" ht="33.75">
      <c r="A1" s="40" t="s">
        <v>43</v>
      </c>
      <c r="B1" s="41"/>
      <c r="C1" s="41"/>
      <c r="D1" s="41"/>
      <c r="E1" s="41"/>
      <c r="F1" s="41"/>
      <c r="G1" s="41"/>
      <c r="H1" s="41"/>
      <c r="I1" s="42"/>
    </row>
    <row r="2" spans="1:8" ht="15">
      <c r="A2" s="43" t="s">
        <v>0</v>
      </c>
      <c r="B2" s="41"/>
      <c r="C2" s="41"/>
      <c r="D2" s="41"/>
      <c r="E2" s="41"/>
      <c r="F2" s="41"/>
      <c r="G2" s="41"/>
      <c r="H2" s="41"/>
    </row>
    <row r="3" spans="1:8" ht="15">
      <c r="A3" s="41" t="s">
        <v>25</v>
      </c>
      <c r="B3" s="41"/>
      <c r="C3" s="41"/>
      <c r="D3" s="41"/>
      <c r="E3" s="41" t="s">
        <v>30</v>
      </c>
      <c r="F3" s="41"/>
      <c r="G3" s="41"/>
      <c r="H3" s="41"/>
    </row>
    <row r="4" spans="1:8" ht="75">
      <c r="A4" s="12" t="s">
        <v>5</v>
      </c>
      <c r="B4" s="10" t="s">
        <v>6</v>
      </c>
      <c r="C4" s="10" t="s">
        <v>7</v>
      </c>
      <c r="D4" s="10" t="s">
        <v>20</v>
      </c>
      <c r="E4" s="10" t="s">
        <v>37</v>
      </c>
      <c r="F4" s="10" t="s">
        <v>34</v>
      </c>
      <c r="G4" s="10" t="s">
        <v>35</v>
      </c>
      <c r="H4" s="10" t="s">
        <v>36</v>
      </c>
    </row>
    <row r="5" spans="1:8" ht="15">
      <c r="A5" s="26" t="s">
        <v>26</v>
      </c>
      <c r="B5" s="4">
        <v>13.25</v>
      </c>
      <c r="C5" s="4" t="s">
        <v>29</v>
      </c>
      <c r="D5" s="4">
        <v>11.8</v>
      </c>
      <c r="E5" s="11">
        <f>B5*D5</f>
        <v>156.35000000000002</v>
      </c>
      <c r="F5" s="22"/>
      <c r="G5" s="22"/>
      <c r="H5" s="22"/>
    </row>
    <row r="6" spans="1:8" ht="15">
      <c r="A6" s="26"/>
      <c r="B6" s="4"/>
      <c r="C6" s="4"/>
      <c r="D6" s="4"/>
      <c r="E6" s="11">
        <f>B6*D6</f>
        <v>0</v>
      </c>
      <c r="F6" s="23"/>
      <c r="G6" s="23"/>
      <c r="H6" s="23"/>
    </row>
    <row r="7" spans="1:8" ht="15">
      <c r="A7" s="26"/>
      <c r="B7" s="4"/>
      <c r="C7" s="4"/>
      <c r="D7" s="4"/>
      <c r="E7" s="11">
        <f>B7*D7</f>
        <v>0</v>
      </c>
      <c r="F7" s="23"/>
      <c r="G7" s="23"/>
      <c r="H7" s="23"/>
    </row>
    <row r="8" spans="1:8" ht="15">
      <c r="A8" s="26"/>
      <c r="B8" s="5"/>
      <c r="C8" s="4"/>
      <c r="D8" s="4"/>
      <c r="E8" s="11">
        <f>B8*D8</f>
        <v>0</v>
      </c>
      <c r="F8" s="24"/>
      <c r="G8" s="23"/>
      <c r="H8" s="23"/>
    </row>
    <row r="9" spans="1:8" ht="15">
      <c r="A9" s="27" t="s">
        <v>27</v>
      </c>
      <c r="B9" s="6">
        <v>5.5</v>
      </c>
      <c r="C9" s="6" t="s">
        <v>32</v>
      </c>
      <c r="D9" s="6">
        <v>34</v>
      </c>
      <c r="E9" s="33" t="s">
        <v>24</v>
      </c>
      <c r="F9" s="13">
        <f>D9*B9</f>
        <v>187</v>
      </c>
      <c r="G9" s="23"/>
      <c r="H9" s="23"/>
    </row>
    <row r="10" spans="1:8" ht="15">
      <c r="A10" s="27" t="s">
        <v>28</v>
      </c>
      <c r="B10" s="6">
        <v>0.5</v>
      </c>
      <c r="C10" s="6" t="s">
        <v>32</v>
      </c>
      <c r="D10" s="6">
        <v>192</v>
      </c>
      <c r="E10" s="33" t="s">
        <v>24</v>
      </c>
      <c r="F10" s="13">
        <f>D10*B10</f>
        <v>96</v>
      </c>
      <c r="G10" s="23"/>
      <c r="H10" s="23"/>
    </row>
    <row r="11" spans="1:8" ht="15">
      <c r="A11" s="27" t="s">
        <v>41</v>
      </c>
      <c r="B11" s="7">
        <v>3.25</v>
      </c>
      <c r="C11" s="6" t="s">
        <v>33</v>
      </c>
      <c r="D11" s="6"/>
      <c r="E11" s="33" t="s">
        <v>24</v>
      </c>
      <c r="F11" s="13">
        <v>4</v>
      </c>
      <c r="G11" s="23"/>
      <c r="H11" s="23"/>
    </row>
    <row r="12" spans="1:8" ht="15">
      <c r="A12" s="28"/>
      <c r="B12" s="13"/>
      <c r="C12" s="13"/>
      <c r="D12" s="13"/>
      <c r="E12" s="33" t="s">
        <v>24</v>
      </c>
      <c r="F12" s="13">
        <v>0</v>
      </c>
      <c r="G12" s="24"/>
      <c r="H12" s="23"/>
    </row>
    <row r="13" spans="1:8" ht="15">
      <c r="A13" s="29"/>
      <c r="B13" s="17"/>
      <c r="C13" s="19"/>
      <c r="D13" s="17"/>
      <c r="E13" s="34" t="s">
        <v>24</v>
      </c>
      <c r="F13" s="34" t="s">
        <v>24</v>
      </c>
      <c r="G13" s="18">
        <f>D13*B13</f>
        <v>0</v>
      </c>
      <c r="H13" s="23"/>
    </row>
    <row r="14" spans="1:8" ht="15">
      <c r="A14" s="29"/>
      <c r="B14" s="17"/>
      <c r="C14" s="19"/>
      <c r="D14" s="17"/>
      <c r="E14" s="34" t="s">
        <v>24</v>
      </c>
      <c r="F14" s="34" t="s">
        <v>24</v>
      </c>
      <c r="G14" s="18">
        <f>D14*B14</f>
        <v>0</v>
      </c>
      <c r="H14" s="23"/>
    </row>
    <row r="15" spans="1:8" ht="15">
      <c r="A15" s="30"/>
      <c r="B15" s="17"/>
      <c r="C15" s="17"/>
      <c r="D15" s="17"/>
      <c r="E15" s="34" t="s">
        <v>24</v>
      </c>
      <c r="F15" s="34" t="s">
        <v>24</v>
      </c>
      <c r="G15" s="18">
        <f>D15*B15</f>
        <v>0</v>
      </c>
      <c r="H15" s="24"/>
    </row>
    <row r="16" spans="1:8" ht="15">
      <c r="A16" s="31"/>
      <c r="B16" s="8"/>
      <c r="C16" s="8"/>
      <c r="D16" s="8"/>
      <c r="E16" s="35" t="s">
        <v>24</v>
      </c>
      <c r="F16" s="35" t="s">
        <v>24</v>
      </c>
      <c r="G16" s="35" t="s">
        <v>24</v>
      </c>
      <c r="H16" s="14">
        <f>B16*D16</f>
        <v>0</v>
      </c>
    </row>
    <row r="17" spans="1:8" ht="15">
      <c r="A17" s="31"/>
      <c r="B17" s="8"/>
      <c r="C17" s="8"/>
      <c r="D17" s="8"/>
      <c r="E17" s="35" t="s">
        <v>24</v>
      </c>
      <c r="F17" s="35" t="s">
        <v>24</v>
      </c>
      <c r="G17" s="35" t="s">
        <v>24</v>
      </c>
      <c r="H17" s="14">
        <f>D17*B17</f>
        <v>0</v>
      </c>
    </row>
    <row r="18" spans="1:8" ht="15">
      <c r="A18" s="31"/>
      <c r="B18" s="8"/>
      <c r="C18" s="8"/>
      <c r="D18" s="8"/>
      <c r="E18" s="35" t="s">
        <v>24</v>
      </c>
      <c r="F18" s="35" t="s">
        <v>24</v>
      </c>
      <c r="G18" s="35" t="s">
        <v>24</v>
      </c>
      <c r="H18" s="14">
        <f>D18*B18</f>
        <v>0</v>
      </c>
    </row>
    <row r="19" spans="1:8" ht="15">
      <c r="A19" s="31"/>
      <c r="B19" s="8"/>
      <c r="C19" s="8"/>
      <c r="D19" s="8"/>
      <c r="E19" s="35" t="s">
        <v>24</v>
      </c>
      <c r="F19" s="35" t="s">
        <v>24</v>
      </c>
      <c r="G19" s="35" t="s">
        <v>24</v>
      </c>
      <c r="H19" s="14"/>
    </row>
    <row r="20" spans="1:8" ht="15">
      <c r="A20" s="3"/>
      <c r="B20" s="3"/>
      <c r="C20" s="3"/>
      <c r="D20" s="3"/>
      <c r="E20" s="12"/>
      <c r="F20" s="12"/>
      <c r="G20" s="12"/>
      <c r="H20" s="12"/>
    </row>
    <row r="21" spans="4:8" ht="15">
      <c r="D21" s="2" t="s">
        <v>1</v>
      </c>
      <c r="E21" s="12">
        <f>E5+E6+E7+E8</f>
        <v>156.35000000000002</v>
      </c>
      <c r="F21" s="12">
        <f>F9+F10+F11+F12</f>
        <v>287</v>
      </c>
      <c r="G21" s="12">
        <f>G13+G14+G15</f>
        <v>0</v>
      </c>
      <c r="H21" s="12">
        <f>H16+H17+H18+H19</f>
        <v>0</v>
      </c>
    </row>
    <row r="22" spans="3:8" ht="15">
      <c r="C22" s="9" t="s">
        <v>13</v>
      </c>
      <c r="E22" s="20">
        <v>75</v>
      </c>
      <c r="F22" s="20">
        <v>75</v>
      </c>
      <c r="G22" s="20">
        <v>75</v>
      </c>
      <c r="H22" s="20">
        <v>75</v>
      </c>
    </row>
    <row r="23" spans="3:8" ht="15" hidden="1">
      <c r="C23" s="9"/>
      <c r="E23" s="21">
        <f>E21/E22</f>
        <v>2.084666666666667</v>
      </c>
      <c r="F23" s="21">
        <f>(F21/4)/F22</f>
        <v>0.9566666666666667</v>
      </c>
      <c r="G23" s="21">
        <f>(G21/4)/G22</f>
        <v>0</v>
      </c>
      <c r="H23" s="21">
        <f>H21/H22</f>
        <v>0</v>
      </c>
    </row>
    <row r="24" spans="4:8" ht="66.75" customHeight="1">
      <c r="D24" s="15" t="s">
        <v>2</v>
      </c>
      <c r="E24" s="25" t="s">
        <v>8</v>
      </c>
      <c r="F24" s="25" t="s">
        <v>23</v>
      </c>
      <c r="G24" s="25" t="s">
        <v>17</v>
      </c>
      <c r="H24" s="25" t="s">
        <v>9</v>
      </c>
    </row>
    <row r="25" spans="1:8" ht="30">
      <c r="A25" s="32" t="s">
        <v>31</v>
      </c>
      <c r="B25" s="3"/>
      <c r="C25" s="3"/>
      <c r="D25" s="10" t="s">
        <v>3</v>
      </c>
      <c r="E25" s="12">
        <f>FLOOR(E23,0.25)</f>
        <v>2</v>
      </c>
      <c r="F25" s="12">
        <f>FLOOR(F23,0.125)</f>
        <v>0.875</v>
      </c>
      <c r="G25" s="12">
        <f>FLOOR(G23,0.125)</f>
        <v>0</v>
      </c>
      <c r="H25" s="12">
        <f>FLOOR(H23,0.25)</f>
        <v>0</v>
      </c>
    </row>
    <row r="26" spans="4:8" ht="45">
      <c r="D26" s="15"/>
      <c r="E26" s="16" t="s">
        <v>4</v>
      </c>
      <c r="F26" s="15" t="s">
        <v>14</v>
      </c>
      <c r="G26" s="15" t="s">
        <v>15</v>
      </c>
      <c r="H26" s="15" t="s">
        <v>16</v>
      </c>
    </row>
    <row r="27" spans="4:6" ht="30">
      <c r="D27" s="36" t="s">
        <v>39</v>
      </c>
      <c r="E27" s="36" t="s">
        <v>38</v>
      </c>
      <c r="F27" s="37">
        <v>0.5</v>
      </c>
    </row>
    <row r="28" spans="4:6" ht="15">
      <c r="D28" s="38"/>
      <c r="E28" s="38" t="s">
        <v>40</v>
      </c>
      <c r="F28" s="38">
        <v>0.25</v>
      </c>
    </row>
  </sheetData>
  <sheetProtection/>
  <dataValidations count="2">
    <dataValidation type="whole" allowBlank="1" showInputMessage="1" showErrorMessage="1" sqref="E22:H22">
      <formula1>0</formula1>
      <formula2>1000</formula2>
    </dataValidation>
    <dataValidation type="decimal" allowBlank="1" showInputMessage="1" showErrorMessage="1" sqref="B5:B20 D5:D20">
      <formula1>0</formula1>
      <formula2>500</formula2>
    </dataValidation>
  </dataValidations>
  <printOptions/>
  <pageMargins left="0.25" right="0" top="0.25" bottom="0.25" header="0.3" footer="0.3"/>
  <pageSetup fitToHeight="1" fitToWidth="1" horizontalDpi="600" verticalDpi="600" orientation="landscape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9">
      <selection activeCell="C24" sqref="C24"/>
    </sheetView>
  </sheetViews>
  <sheetFormatPr defaultColWidth="9.140625" defaultRowHeight="15"/>
  <cols>
    <col min="1" max="1" width="24.00390625" style="2" customWidth="1"/>
    <col min="2" max="2" width="14.8515625" style="2" customWidth="1"/>
    <col min="3" max="3" width="10.57421875" style="2" customWidth="1"/>
    <col min="4" max="4" width="14.8515625" style="2" customWidth="1"/>
    <col min="5" max="5" width="12.00390625" style="2" customWidth="1"/>
    <col min="6" max="6" width="12.8515625" style="2" customWidth="1"/>
    <col min="7" max="7" width="11.7109375" style="2" customWidth="1"/>
    <col min="8" max="8" width="14.28125" style="2" customWidth="1"/>
    <col min="9" max="16384" width="9.140625" style="2" customWidth="1"/>
  </cols>
  <sheetData>
    <row r="1" ht="15">
      <c r="A1" s="1" t="s">
        <v>0</v>
      </c>
    </row>
    <row r="2" spans="1:5" ht="15">
      <c r="A2" s="2" t="s">
        <v>10</v>
      </c>
      <c r="E2" s="2" t="s">
        <v>11</v>
      </c>
    </row>
    <row r="3" spans="1:8" ht="75">
      <c r="A3" s="12" t="s">
        <v>5</v>
      </c>
      <c r="B3" s="10" t="s">
        <v>6</v>
      </c>
      <c r="C3" s="10" t="s">
        <v>7</v>
      </c>
      <c r="D3" s="10" t="s">
        <v>20</v>
      </c>
      <c r="E3" s="10" t="s">
        <v>21</v>
      </c>
      <c r="F3" s="10" t="s">
        <v>18</v>
      </c>
      <c r="G3" s="10" t="s">
        <v>19</v>
      </c>
      <c r="H3" s="10" t="s">
        <v>22</v>
      </c>
    </row>
    <row r="4" spans="1:8" ht="15">
      <c r="A4" s="26"/>
      <c r="B4" s="4"/>
      <c r="C4" s="4"/>
      <c r="D4" s="4"/>
      <c r="E4" s="11">
        <f>B4*D4</f>
        <v>0</v>
      </c>
      <c r="F4" s="22"/>
      <c r="G4" s="22"/>
      <c r="H4" s="22"/>
    </row>
    <row r="5" spans="1:8" ht="15">
      <c r="A5" s="26"/>
      <c r="B5" s="4"/>
      <c r="C5" s="4"/>
      <c r="D5" s="4"/>
      <c r="E5" s="11">
        <f>B5*D5</f>
        <v>0</v>
      </c>
      <c r="F5" s="23"/>
      <c r="G5" s="23"/>
      <c r="H5" s="23"/>
    </row>
    <row r="6" spans="1:8" ht="15">
      <c r="A6" s="26"/>
      <c r="B6" s="4"/>
      <c r="C6" s="4"/>
      <c r="D6" s="4"/>
      <c r="E6" s="11">
        <f>B6*D6</f>
        <v>0</v>
      </c>
      <c r="F6" s="23"/>
      <c r="G6" s="23"/>
      <c r="H6" s="23"/>
    </row>
    <row r="7" spans="1:8" ht="15">
      <c r="A7" s="26"/>
      <c r="B7" s="5"/>
      <c r="C7" s="4"/>
      <c r="D7" s="4"/>
      <c r="E7" s="11">
        <f>B7*D7</f>
        <v>0</v>
      </c>
      <c r="F7" s="24"/>
      <c r="G7" s="23"/>
      <c r="H7" s="23"/>
    </row>
    <row r="8" spans="1:8" ht="15">
      <c r="A8" s="27"/>
      <c r="B8" s="6"/>
      <c r="C8" s="6"/>
      <c r="D8" s="6"/>
      <c r="E8" s="33" t="s">
        <v>24</v>
      </c>
      <c r="F8" s="13">
        <f>D8*B8</f>
        <v>0</v>
      </c>
      <c r="G8" s="23"/>
      <c r="H8" s="23"/>
    </row>
    <row r="9" spans="1:8" ht="15">
      <c r="A9" s="27"/>
      <c r="B9" s="6"/>
      <c r="C9" s="6"/>
      <c r="D9" s="6"/>
      <c r="E9" s="33" t="s">
        <v>24</v>
      </c>
      <c r="F9" s="13">
        <f>D9*B9</f>
        <v>0</v>
      </c>
      <c r="G9" s="23"/>
      <c r="H9" s="23"/>
    </row>
    <row r="10" spans="1:8" ht="15">
      <c r="A10" s="27"/>
      <c r="B10" s="7"/>
      <c r="C10" s="6"/>
      <c r="D10" s="6"/>
      <c r="E10" s="33" t="s">
        <v>24</v>
      </c>
      <c r="F10" s="13">
        <f>D10*B10</f>
        <v>0</v>
      </c>
      <c r="G10" s="23"/>
      <c r="H10" s="23"/>
    </row>
    <row r="11" spans="1:8" ht="15">
      <c r="A11" s="28"/>
      <c r="B11" s="13"/>
      <c r="C11" s="13"/>
      <c r="D11" s="13"/>
      <c r="E11" s="33" t="s">
        <v>24</v>
      </c>
      <c r="F11" s="13">
        <v>0</v>
      </c>
      <c r="G11" s="24"/>
      <c r="H11" s="23"/>
    </row>
    <row r="12" spans="1:8" ht="15">
      <c r="A12" s="29"/>
      <c r="B12" s="17"/>
      <c r="C12" s="19"/>
      <c r="D12" s="17"/>
      <c r="E12" s="34" t="s">
        <v>24</v>
      </c>
      <c r="F12" s="34" t="s">
        <v>24</v>
      </c>
      <c r="G12" s="18">
        <f>D12*B12</f>
        <v>0</v>
      </c>
      <c r="H12" s="23"/>
    </row>
    <row r="13" spans="1:8" ht="15">
      <c r="A13" s="29"/>
      <c r="B13" s="17"/>
      <c r="C13" s="19"/>
      <c r="D13" s="17"/>
      <c r="E13" s="34" t="s">
        <v>24</v>
      </c>
      <c r="F13" s="34" t="s">
        <v>24</v>
      </c>
      <c r="G13" s="18">
        <f>D13*B13</f>
        <v>0</v>
      </c>
      <c r="H13" s="23"/>
    </row>
    <row r="14" spans="1:8" ht="15">
      <c r="A14" s="30"/>
      <c r="B14" s="17"/>
      <c r="C14" s="17"/>
      <c r="D14" s="17"/>
      <c r="E14" s="34" t="s">
        <v>24</v>
      </c>
      <c r="F14" s="34" t="s">
        <v>24</v>
      </c>
      <c r="G14" s="18">
        <f>D14*B14</f>
        <v>0</v>
      </c>
      <c r="H14" s="24"/>
    </row>
    <row r="15" spans="1:8" ht="15">
      <c r="A15" s="31"/>
      <c r="B15" s="8"/>
      <c r="C15" s="8"/>
      <c r="D15" s="8"/>
      <c r="E15" s="35" t="s">
        <v>24</v>
      </c>
      <c r="F15" s="35" t="s">
        <v>24</v>
      </c>
      <c r="G15" s="35" t="s">
        <v>24</v>
      </c>
      <c r="H15" s="14">
        <f>B15*D15</f>
        <v>0</v>
      </c>
    </row>
    <row r="16" spans="1:8" ht="15">
      <c r="A16" s="31"/>
      <c r="B16" s="8"/>
      <c r="C16" s="8"/>
      <c r="D16" s="8"/>
      <c r="E16" s="35" t="s">
        <v>24</v>
      </c>
      <c r="F16" s="35" t="s">
        <v>24</v>
      </c>
      <c r="G16" s="35" t="s">
        <v>24</v>
      </c>
      <c r="H16" s="14">
        <f>D16*B16</f>
        <v>0</v>
      </c>
    </row>
    <row r="17" spans="1:8" ht="15">
      <c r="A17" s="31"/>
      <c r="B17" s="8"/>
      <c r="C17" s="8"/>
      <c r="D17" s="8"/>
      <c r="E17" s="35" t="s">
        <v>24</v>
      </c>
      <c r="F17" s="35" t="s">
        <v>24</v>
      </c>
      <c r="G17" s="35" t="s">
        <v>24</v>
      </c>
      <c r="H17" s="14">
        <f>D17*B17</f>
        <v>0</v>
      </c>
    </row>
    <row r="18" spans="1:8" ht="15">
      <c r="A18" s="31"/>
      <c r="B18" s="8"/>
      <c r="C18" s="8"/>
      <c r="D18" s="8"/>
      <c r="E18" s="35" t="s">
        <v>24</v>
      </c>
      <c r="F18" s="35" t="s">
        <v>24</v>
      </c>
      <c r="G18" s="35" t="s">
        <v>24</v>
      </c>
      <c r="H18" s="14"/>
    </row>
    <row r="19" spans="1:8" ht="15">
      <c r="A19" s="3"/>
      <c r="B19" s="3"/>
      <c r="C19" s="3"/>
      <c r="D19" s="3"/>
      <c r="E19" s="12"/>
      <c r="F19" s="12"/>
      <c r="G19" s="12"/>
      <c r="H19" s="12"/>
    </row>
    <row r="20" spans="4:8" ht="15">
      <c r="D20" s="2" t="s">
        <v>1</v>
      </c>
      <c r="E20" s="12">
        <f>E4+E5+E6+E7</f>
        <v>0</v>
      </c>
      <c r="F20" s="12">
        <f>F8+F9+F10+F11</f>
        <v>0</v>
      </c>
      <c r="G20" s="12">
        <f>G12+G13+G14</f>
        <v>0</v>
      </c>
      <c r="H20" s="12">
        <f>H15+H16+H17+H18</f>
        <v>0</v>
      </c>
    </row>
    <row r="21" spans="3:8" ht="15">
      <c r="C21" s="9" t="s">
        <v>13</v>
      </c>
      <c r="E21" s="20"/>
      <c r="F21" s="20"/>
      <c r="G21" s="20"/>
      <c r="H21" s="20"/>
    </row>
    <row r="22" spans="3:8" ht="15" hidden="1">
      <c r="C22" s="9"/>
      <c r="E22" s="21" t="e">
        <f>E20/E21</f>
        <v>#DIV/0!</v>
      </c>
      <c r="F22" s="21" t="e">
        <f>(F20/4)/F21</f>
        <v>#DIV/0!</v>
      </c>
      <c r="G22" s="21" t="e">
        <f>(G20/4)/G21</f>
        <v>#DIV/0!</v>
      </c>
      <c r="H22" s="21" t="e">
        <f>H20/H21</f>
        <v>#DIV/0!</v>
      </c>
    </row>
    <row r="23" spans="4:8" ht="66.75" customHeight="1">
      <c r="D23" s="15" t="s">
        <v>2</v>
      </c>
      <c r="E23" s="25" t="s">
        <v>8</v>
      </c>
      <c r="F23" s="25" t="s">
        <v>23</v>
      </c>
      <c r="G23" s="25" t="s">
        <v>17</v>
      </c>
      <c r="H23" s="25" t="s">
        <v>9</v>
      </c>
    </row>
    <row r="24" spans="1:8" ht="30">
      <c r="A24" s="3" t="s">
        <v>12</v>
      </c>
      <c r="B24" s="3"/>
      <c r="C24" s="3"/>
      <c r="D24" s="10" t="s">
        <v>3</v>
      </c>
      <c r="E24" s="12" t="e">
        <f>FLOOR(E22,0.25)</f>
        <v>#DIV/0!</v>
      </c>
      <c r="F24" s="12" t="e">
        <f>FLOOR(F22,0.125)</f>
        <v>#DIV/0!</v>
      </c>
      <c r="G24" s="12" t="e">
        <f>FLOOR(G22,0.125)</f>
        <v>#DIV/0!</v>
      </c>
      <c r="H24" s="12" t="e">
        <f>FLOOR(H22,0.25)</f>
        <v>#DIV/0!</v>
      </c>
    </row>
    <row r="25" spans="4:8" ht="45">
      <c r="D25" s="15"/>
      <c r="E25" s="16" t="s">
        <v>4</v>
      </c>
      <c r="F25" s="15" t="s">
        <v>14</v>
      </c>
      <c r="G25" s="15" t="s">
        <v>15</v>
      </c>
      <c r="H25" s="15" t="s">
        <v>16</v>
      </c>
    </row>
  </sheetData>
  <sheetProtection/>
  <dataValidations count="2">
    <dataValidation type="decimal" allowBlank="1" showInputMessage="1" showErrorMessage="1" sqref="B4:B19 D4:D19">
      <formula1>0</formula1>
      <formula2>500</formula2>
    </dataValidation>
    <dataValidation type="whole" allowBlank="1" showInputMessage="1" showErrorMessage="1" sqref="E21:H21">
      <formula1>0</formula1>
      <formula2>1000</formula2>
    </dataValidation>
  </dataValidations>
  <printOptions/>
  <pageMargins left="0.25" right="0" top="0.25" bottom="0.2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9">
      <selection activeCell="C24" sqref="C24"/>
    </sheetView>
  </sheetViews>
  <sheetFormatPr defaultColWidth="9.140625" defaultRowHeight="15"/>
  <cols>
    <col min="1" max="1" width="24.00390625" style="2" customWidth="1"/>
    <col min="2" max="2" width="14.8515625" style="2" customWidth="1"/>
    <col min="3" max="3" width="10.57421875" style="2" customWidth="1"/>
    <col min="4" max="4" width="14.8515625" style="2" customWidth="1"/>
    <col min="5" max="5" width="12.00390625" style="2" customWidth="1"/>
    <col min="6" max="6" width="12.8515625" style="2" customWidth="1"/>
    <col min="7" max="7" width="11.7109375" style="2" customWidth="1"/>
    <col min="8" max="8" width="14.28125" style="2" customWidth="1"/>
    <col min="9" max="16384" width="9.140625" style="2" customWidth="1"/>
  </cols>
  <sheetData>
    <row r="1" ht="15">
      <c r="A1" s="1" t="s">
        <v>0</v>
      </c>
    </row>
    <row r="2" spans="1:5" ht="15">
      <c r="A2" s="2" t="s">
        <v>10</v>
      </c>
      <c r="E2" s="2" t="s">
        <v>11</v>
      </c>
    </row>
    <row r="3" spans="1:8" ht="75">
      <c r="A3" s="12" t="s">
        <v>5</v>
      </c>
      <c r="B3" s="10" t="s">
        <v>6</v>
      </c>
      <c r="C3" s="10" t="s">
        <v>7</v>
      </c>
      <c r="D3" s="10" t="s">
        <v>20</v>
      </c>
      <c r="E3" s="10" t="s">
        <v>21</v>
      </c>
      <c r="F3" s="10" t="s">
        <v>18</v>
      </c>
      <c r="G3" s="10" t="s">
        <v>19</v>
      </c>
      <c r="H3" s="10" t="s">
        <v>22</v>
      </c>
    </row>
    <row r="4" spans="1:8" ht="15">
      <c r="A4" s="26"/>
      <c r="B4" s="4"/>
      <c r="C4" s="4"/>
      <c r="D4" s="4"/>
      <c r="E4" s="11">
        <f>B4*D4</f>
        <v>0</v>
      </c>
      <c r="F4" s="22"/>
      <c r="G4" s="22"/>
      <c r="H4" s="22"/>
    </row>
    <row r="5" spans="1:8" ht="15">
      <c r="A5" s="26"/>
      <c r="B5" s="4"/>
      <c r="C5" s="4"/>
      <c r="D5" s="4"/>
      <c r="E5" s="11">
        <f>B5*D5</f>
        <v>0</v>
      </c>
      <c r="F5" s="23"/>
      <c r="G5" s="23"/>
      <c r="H5" s="23"/>
    </row>
    <row r="6" spans="1:8" ht="15">
      <c r="A6" s="26"/>
      <c r="B6" s="4"/>
      <c r="C6" s="4"/>
      <c r="D6" s="4"/>
      <c r="E6" s="11">
        <f>B6*D6</f>
        <v>0</v>
      </c>
      <c r="F6" s="23"/>
      <c r="G6" s="23"/>
      <c r="H6" s="23"/>
    </row>
    <row r="7" spans="1:8" ht="15">
      <c r="A7" s="26"/>
      <c r="B7" s="5"/>
      <c r="C7" s="4"/>
      <c r="D7" s="4"/>
      <c r="E7" s="11">
        <f>B7*D7</f>
        <v>0</v>
      </c>
      <c r="F7" s="24"/>
      <c r="G7" s="23"/>
      <c r="H7" s="23"/>
    </row>
    <row r="8" spans="1:8" ht="15">
      <c r="A8" s="27"/>
      <c r="B8" s="6"/>
      <c r="C8" s="6"/>
      <c r="D8" s="6"/>
      <c r="E8" s="33" t="s">
        <v>24</v>
      </c>
      <c r="F8" s="13">
        <f>D8*B8</f>
        <v>0</v>
      </c>
      <c r="G8" s="23"/>
      <c r="H8" s="23"/>
    </row>
    <row r="9" spans="1:8" ht="15">
      <c r="A9" s="27"/>
      <c r="B9" s="6"/>
      <c r="C9" s="6"/>
      <c r="D9" s="6"/>
      <c r="E9" s="33" t="s">
        <v>24</v>
      </c>
      <c r="F9" s="13">
        <f>D9*B9</f>
        <v>0</v>
      </c>
      <c r="G9" s="23"/>
      <c r="H9" s="23"/>
    </row>
    <row r="10" spans="1:8" ht="15">
      <c r="A10" s="27"/>
      <c r="B10" s="7"/>
      <c r="C10" s="6"/>
      <c r="D10" s="6"/>
      <c r="E10" s="33" t="s">
        <v>24</v>
      </c>
      <c r="F10" s="13">
        <f>D10*B10</f>
        <v>0</v>
      </c>
      <c r="G10" s="23"/>
      <c r="H10" s="23"/>
    </row>
    <row r="11" spans="1:8" ht="15">
      <c r="A11" s="28"/>
      <c r="B11" s="13"/>
      <c r="C11" s="13"/>
      <c r="D11" s="13"/>
      <c r="E11" s="33" t="s">
        <v>24</v>
      </c>
      <c r="F11" s="13">
        <v>0</v>
      </c>
      <c r="G11" s="24"/>
      <c r="H11" s="23"/>
    </row>
    <row r="12" spans="1:8" ht="15">
      <c r="A12" s="29"/>
      <c r="B12" s="17"/>
      <c r="C12" s="19"/>
      <c r="D12" s="17"/>
      <c r="E12" s="34" t="s">
        <v>24</v>
      </c>
      <c r="F12" s="34" t="s">
        <v>24</v>
      </c>
      <c r="G12" s="18">
        <f>D12*B12</f>
        <v>0</v>
      </c>
      <c r="H12" s="23"/>
    </row>
    <row r="13" spans="1:8" ht="15">
      <c r="A13" s="29"/>
      <c r="B13" s="17"/>
      <c r="C13" s="19"/>
      <c r="D13" s="17"/>
      <c r="E13" s="34" t="s">
        <v>24</v>
      </c>
      <c r="F13" s="34" t="s">
        <v>24</v>
      </c>
      <c r="G13" s="18">
        <f>D13*B13</f>
        <v>0</v>
      </c>
      <c r="H13" s="23"/>
    </row>
    <row r="14" spans="1:8" ht="15">
      <c r="A14" s="30"/>
      <c r="B14" s="17"/>
      <c r="C14" s="17"/>
      <c r="D14" s="17"/>
      <c r="E14" s="34" t="s">
        <v>24</v>
      </c>
      <c r="F14" s="34" t="s">
        <v>24</v>
      </c>
      <c r="G14" s="18">
        <f>D14*B14</f>
        <v>0</v>
      </c>
      <c r="H14" s="24"/>
    </row>
    <row r="15" spans="1:8" ht="15">
      <c r="A15" s="31"/>
      <c r="B15" s="8"/>
      <c r="C15" s="8"/>
      <c r="D15" s="8"/>
      <c r="E15" s="35" t="s">
        <v>24</v>
      </c>
      <c r="F15" s="35" t="s">
        <v>24</v>
      </c>
      <c r="G15" s="35" t="s">
        <v>24</v>
      </c>
      <c r="H15" s="14">
        <f>B15*D15</f>
        <v>0</v>
      </c>
    </row>
    <row r="16" spans="1:8" ht="15">
      <c r="A16" s="31"/>
      <c r="B16" s="8"/>
      <c r="C16" s="8"/>
      <c r="D16" s="8"/>
      <c r="E16" s="35" t="s">
        <v>24</v>
      </c>
      <c r="F16" s="35" t="s">
        <v>24</v>
      </c>
      <c r="G16" s="35" t="s">
        <v>24</v>
      </c>
      <c r="H16" s="14">
        <f>D16*B16</f>
        <v>0</v>
      </c>
    </row>
    <row r="17" spans="1:8" ht="15">
      <c r="A17" s="31"/>
      <c r="B17" s="8"/>
      <c r="C17" s="8"/>
      <c r="D17" s="8"/>
      <c r="E17" s="35" t="s">
        <v>24</v>
      </c>
      <c r="F17" s="35" t="s">
        <v>24</v>
      </c>
      <c r="G17" s="35" t="s">
        <v>24</v>
      </c>
      <c r="H17" s="14">
        <f>D17*B17</f>
        <v>0</v>
      </c>
    </row>
    <row r="18" spans="1:8" ht="15">
      <c r="A18" s="31"/>
      <c r="B18" s="8"/>
      <c r="C18" s="8"/>
      <c r="D18" s="8"/>
      <c r="E18" s="35" t="s">
        <v>24</v>
      </c>
      <c r="F18" s="35" t="s">
        <v>24</v>
      </c>
      <c r="G18" s="35" t="s">
        <v>24</v>
      </c>
      <c r="H18" s="14"/>
    </row>
    <row r="19" spans="1:8" ht="15">
      <c r="A19" s="3"/>
      <c r="B19" s="3"/>
      <c r="C19" s="3"/>
      <c r="D19" s="3"/>
      <c r="E19" s="12"/>
      <c r="F19" s="12"/>
      <c r="G19" s="12"/>
      <c r="H19" s="12"/>
    </row>
    <row r="20" spans="4:8" ht="15">
      <c r="D20" s="2" t="s">
        <v>1</v>
      </c>
      <c r="E20" s="12">
        <f>E4+E5+E6+E7</f>
        <v>0</v>
      </c>
      <c r="F20" s="12">
        <f>F8+F9+F10+F11</f>
        <v>0</v>
      </c>
      <c r="G20" s="12">
        <f>G12+G13+G14</f>
        <v>0</v>
      </c>
      <c r="H20" s="12">
        <f>H15+H16+H17+H18</f>
        <v>0</v>
      </c>
    </row>
    <row r="21" spans="3:8" ht="15">
      <c r="C21" s="9" t="s">
        <v>13</v>
      </c>
      <c r="E21" s="20"/>
      <c r="F21" s="20"/>
      <c r="G21" s="20"/>
      <c r="H21" s="20"/>
    </row>
    <row r="22" spans="3:8" ht="15" hidden="1">
      <c r="C22" s="9"/>
      <c r="E22" s="21" t="e">
        <f>E20/E21</f>
        <v>#DIV/0!</v>
      </c>
      <c r="F22" s="21" t="e">
        <f>(F20/4)/F21</f>
        <v>#DIV/0!</v>
      </c>
      <c r="G22" s="21" t="e">
        <f>(G20/4)/G21</f>
        <v>#DIV/0!</v>
      </c>
      <c r="H22" s="21" t="e">
        <f>H20/H21</f>
        <v>#DIV/0!</v>
      </c>
    </row>
    <row r="23" spans="4:8" ht="66.75" customHeight="1">
      <c r="D23" s="15" t="s">
        <v>2</v>
      </c>
      <c r="E23" s="25" t="s">
        <v>8</v>
      </c>
      <c r="F23" s="25" t="s">
        <v>23</v>
      </c>
      <c r="G23" s="25" t="s">
        <v>17</v>
      </c>
      <c r="H23" s="25" t="s">
        <v>9</v>
      </c>
    </row>
    <row r="24" spans="1:8" ht="30">
      <c r="A24" s="3" t="s">
        <v>12</v>
      </c>
      <c r="B24" s="3"/>
      <c r="C24" s="3"/>
      <c r="D24" s="10" t="s">
        <v>3</v>
      </c>
      <c r="E24" s="12" t="e">
        <f>FLOOR(E22,0.25)</f>
        <v>#DIV/0!</v>
      </c>
      <c r="F24" s="12" t="e">
        <f>FLOOR(F22,0.125)</f>
        <v>#DIV/0!</v>
      </c>
      <c r="G24" s="12" t="e">
        <f>FLOOR(G22,0.125)</f>
        <v>#DIV/0!</v>
      </c>
      <c r="H24" s="12" t="e">
        <f>FLOOR(H22,0.25)</f>
        <v>#DIV/0!</v>
      </c>
    </row>
    <row r="25" spans="4:8" ht="45">
      <c r="D25" s="15"/>
      <c r="E25" s="16" t="s">
        <v>4</v>
      </c>
      <c r="F25" s="15" t="s">
        <v>14</v>
      </c>
      <c r="G25" s="15" t="s">
        <v>15</v>
      </c>
      <c r="H25" s="15" t="s">
        <v>16</v>
      </c>
    </row>
  </sheetData>
  <sheetProtection/>
  <dataValidations count="2">
    <dataValidation type="whole" allowBlank="1" showInputMessage="1" showErrorMessage="1" sqref="E21:H21">
      <formula1>0</formula1>
      <formula2>1000</formula2>
    </dataValidation>
    <dataValidation type="decimal" allowBlank="1" showInputMessage="1" showErrorMessage="1" sqref="B4:B19 D4:D19">
      <formula1>0</formula1>
      <formula2>500</formula2>
    </dataValidation>
  </dataValidations>
  <printOptions/>
  <pageMargins left="0.25" right="0" top="0.25" bottom="0.25" header="0.3" footer="0.3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9">
      <selection activeCell="D47" sqref="D47"/>
    </sheetView>
  </sheetViews>
  <sheetFormatPr defaultColWidth="9.140625" defaultRowHeight="15"/>
  <cols>
    <col min="1" max="1" width="24.00390625" style="2" customWidth="1"/>
    <col min="2" max="2" width="14.8515625" style="2" customWidth="1"/>
    <col min="3" max="3" width="10.57421875" style="2" customWidth="1"/>
    <col min="4" max="4" width="14.8515625" style="2" customWidth="1"/>
    <col min="5" max="5" width="12.00390625" style="2" customWidth="1"/>
    <col min="6" max="6" width="12.8515625" style="2" customWidth="1"/>
    <col min="7" max="7" width="11.7109375" style="2" customWidth="1"/>
    <col min="8" max="8" width="14.28125" style="2" customWidth="1"/>
    <col min="9" max="16384" width="9.140625" style="2" customWidth="1"/>
  </cols>
  <sheetData>
    <row r="1" ht="15">
      <c r="A1" s="1" t="s">
        <v>0</v>
      </c>
    </row>
    <row r="2" spans="1:5" ht="15">
      <c r="A2" s="2" t="s">
        <v>10</v>
      </c>
      <c r="E2" s="2" t="s">
        <v>11</v>
      </c>
    </row>
    <row r="3" spans="1:8" ht="75">
      <c r="A3" s="12" t="s">
        <v>5</v>
      </c>
      <c r="B3" s="10" t="s">
        <v>6</v>
      </c>
      <c r="C3" s="10" t="s">
        <v>7</v>
      </c>
      <c r="D3" s="10" t="s">
        <v>20</v>
      </c>
      <c r="E3" s="10" t="s">
        <v>21</v>
      </c>
      <c r="F3" s="10" t="s">
        <v>18</v>
      </c>
      <c r="G3" s="10" t="s">
        <v>19</v>
      </c>
      <c r="H3" s="10" t="s">
        <v>22</v>
      </c>
    </row>
    <row r="4" spans="1:8" ht="15">
      <c r="A4" s="26"/>
      <c r="B4" s="4"/>
      <c r="C4" s="4"/>
      <c r="D4" s="4"/>
      <c r="E4" s="11">
        <f>B4*D4</f>
        <v>0</v>
      </c>
      <c r="F4" s="22"/>
      <c r="G4" s="22"/>
      <c r="H4" s="22"/>
    </row>
    <row r="5" spans="1:8" ht="15">
      <c r="A5" s="26"/>
      <c r="B5" s="4"/>
      <c r="C5" s="4"/>
      <c r="D5" s="4"/>
      <c r="E5" s="11">
        <f>B5*D5</f>
        <v>0</v>
      </c>
      <c r="F5" s="23"/>
      <c r="G5" s="23"/>
      <c r="H5" s="23"/>
    </row>
    <row r="6" spans="1:8" ht="15">
      <c r="A6" s="26"/>
      <c r="B6" s="4"/>
      <c r="C6" s="4"/>
      <c r="D6" s="4"/>
      <c r="E6" s="11">
        <f>B6*D6</f>
        <v>0</v>
      </c>
      <c r="F6" s="23"/>
      <c r="G6" s="23"/>
      <c r="H6" s="23"/>
    </row>
    <row r="7" spans="1:8" ht="15">
      <c r="A7" s="26"/>
      <c r="B7" s="5"/>
      <c r="C7" s="4"/>
      <c r="D7" s="4"/>
      <c r="E7" s="11">
        <f>B7*D7</f>
        <v>0</v>
      </c>
      <c r="F7" s="24"/>
      <c r="G7" s="23"/>
      <c r="H7" s="23"/>
    </row>
    <row r="8" spans="1:8" ht="15">
      <c r="A8" s="27"/>
      <c r="B8" s="6"/>
      <c r="C8" s="6"/>
      <c r="D8" s="6"/>
      <c r="E8" s="33" t="s">
        <v>24</v>
      </c>
      <c r="F8" s="13">
        <f>D8*B8</f>
        <v>0</v>
      </c>
      <c r="G8" s="23"/>
      <c r="H8" s="23"/>
    </row>
    <row r="9" spans="1:8" ht="15">
      <c r="A9" s="27"/>
      <c r="B9" s="6"/>
      <c r="C9" s="6"/>
      <c r="D9" s="6"/>
      <c r="E9" s="33" t="s">
        <v>24</v>
      </c>
      <c r="F9" s="13">
        <f>D9*B9</f>
        <v>0</v>
      </c>
      <c r="G9" s="23"/>
      <c r="H9" s="23"/>
    </row>
    <row r="10" spans="1:8" ht="15">
      <c r="A10" s="27"/>
      <c r="B10" s="7"/>
      <c r="C10" s="6"/>
      <c r="D10" s="6"/>
      <c r="E10" s="33" t="s">
        <v>24</v>
      </c>
      <c r="F10" s="13">
        <f>D10*B10</f>
        <v>0</v>
      </c>
      <c r="G10" s="23"/>
      <c r="H10" s="23"/>
    </row>
    <row r="11" spans="1:8" ht="15">
      <c r="A11" s="28"/>
      <c r="B11" s="13"/>
      <c r="C11" s="13"/>
      <c r="D11" s="13"/>
      <c r="E11" s="33" t="s">
        <v>24</v>
      </c>
      <c r="F11" s="13">
        <v>0</v>
      </c>
      <c r="G11" s="24"/>
      <c r="H11" s="23"/>
    </row>
    <row r="12" spans="1:8" ht="15">
      <c r="A12" s="29"/>
      <c r="B12" s="17"/>
      <c r="C12" s="19"/>
      <c r="D12" s="17"/>
      <c r="E12" s="34" t="s">
        <v>24</v>
      </c>
      <c r="F12" s="34" t="s">
        <v>24</v>
      </c>
      <c r="G12" s="18">
        <f>D12*B12</f>
        <v>0</v>
      </c>
      <c r="H12" s="23"/>
    </row>
    <row r="13" spans="1:8" ht="15">
      <c r="A13" s="29"/>
      <c r="B13" s="17"/>
      <c r="C13" s="19"/>
      <c r="D13" s="17"/>
      <c r="E13" s="34" t="s">
        <v>24</v>
      </c>
      <c r="F13" s="34" t="s">
        <v>24</v>
      </c>
      <c r="G13" s="18">
        <f>D13*B13</f>
        <v>0</v>
      </c>
      <c r="H13" s="23"/>
    </row>
    <row r="14" spans="1:8" ht="15">
      <c r="A14" s="30"/>
      <c r="B14" s="17"/>
      <c r="C14" s="17"/>
      <c r="D14" s="17"/>
      <c r="E14" s="34" t="s">
        <v>24</v>
      </c>
      <c r="F14" s="34" t="s">
        <v>24</v>
      </c>
      <c r="G14" s="18">
        <f>D14*B14</f>
        <v>0</v>
      </c>
      <c r="H14" s="24"/>
    </row>
    <row r="15" spans="1:8" ht="15">
      <c r="A15" s="31"/>
      <c r="B15" s="8"/>
      <c r="C15" s="8"/>
      <c r="D15" s="8"/>
      <c r="E15" s="35" t="s">
        <v>24</v>
      </c>
      <c r="F15" s="35" t="s">
        <v>24</v>
      </c>
      <c r="G15" s="35" t="s">
        <v>24</v>
      </c>
      <c r="H15" s="14">
        <f>B15*D15</f>
        <v>0</v>
      </c>
    </row>
    <row r="16" spans="1:8" ht="15">
      <c r="A16" s="31"/>
      <c r="B16" s="8"/>
      <c r="C16" s="8"/>
      <c r="D16" s="8"/>
      <c r="E16" s="35" t="s">
        <v>24</v>
      </c>
      <c r="F16" s="35" t="s">
        <v>24</v>
      </c>
      <c r="G16" s="35" t="s">
        <v>24</v>
      </c>
      <c r="H16" s="14">
        <f>D16*B16</f>
        <v>0</v>
      </c>
    </row>
    <row r="17" spans="1:8" ht="15">
      <c r="A17" s="31"/>
      <c r="B17" s="8"/>
      <c r="C17" s="8"/>
      <c r="D17" s="8"/>
      <c r="E17" s="35" t="s">
        <v>24</v>
      </c>
      <c r="F17" s="35" t="s">
        <v>24</v>
      </c>
      <c r="G17" s="35" t="s">
        <v>24</v>
      </c>
      <c r="H17" s="14">
        <f>D17*B17</f>
        <v>0</v>
      </c>
    </row>
    <row r="18" spans="1:8" ht="15">
      <c r="A18" s="31"/>
      <c r="B18" s="8"/>
      <c r="C18" s="8"/>
      <c r="D18" s="8"/>
      <c r="E18" s="35" t="s">
        <v>24</v>
      </c>
      <c r="F18" s="35" t="s">
        <v>24</v>
      </c>
      <c r="G18" s="35" t="s">
        <v>24</v>
      </c>
      <c r="H18" s="14"/>
    </row>
    <row r="19" spans="1:8" ht="15">
      <c r="A19" s="3"/>
      <c r="B19" s="3"/>
      <c r="C19" s="3"/>
      <c r="D19" s="3"/>
      <c r="E19" s="12"/>
      <c r="F19" s="12"/>
      <c r="G19" s="12"/>
      <c r="H19" s="12"/>
    </row>
    <row r="20" spans="4:8" ht="15">
      <c r="D20" s="2" t="s">
        <v>1</v>
      </c>
      <c r="E20" s="12">
        <f>E4+E5+E6+E7</f>
        <v>0</v>
      </c>
      <c r="F20" s="12">
        <f>F8+F9+F10+F11</f>
        <v>0</v>
      </c>
      <c r="G20" s="12">
        <f>G12+G13+G14</f>
        <v>0</v>
      </c>
      <c r="H20" s="12">
        <f>H15+H16+H17+H18</f>
        <v>0</v>
      </c>
    </row>
    <row r="21" spans="3:8" ht="15">
      <c r="C21" s="9" t="s">
        <v>13</v>
      </c>
      <c r="E21" s="20"/>
      <c r="F21" s="20"/>
      <c r="G21" s="20"/>
      <c r="H21" s="20"/>
    </row>
    <row r="22" spans="3:8" ht="15" hidden="1">
      <c r="C22" s="9"/>
      <c r="E22" s="21" t="e">
        <f>E20/E21</f>
        <v>#DIV/0!</v>
      </c>
      <c r="F22" s="21" t="e">
        <f>(F20/4)/F21</f>
        <v>#DIV/0!</v>
      </c>
      <c r="G22" s="21" t="e">
        <f>(G20/4)/G21</f>
        <v>#DIV/0!</v>
      </c>
      <c r="H22" s="21" t="e">
        <f>H20/H21</f>
        <v>#DIV/0!</v>
      </c>
    </row>
    <row r="23" spans="4:8" ht="66.75" customHeight="1">
      <c r="D23" s="15" t="s">
        <v>2</v>
      </c>
      <c r="E23" s="25" t="s">
        <v>8</v>
      </c>
      <c r="F23" s="25" t="s">
        <v>23</v>
      </c>
      <c r="G23" s="25" t="s">
        <v>17</v>
      </c>
      <c r="H23" s="25" t="s">
        <v>9</v>
      </c>
    </row>
    <row r="24" spans="1:8" ht="30">
      <c r="A24" s="3" t="s">
        <v>12</v>
      </c>
      <c r="B24" s="3"/>
      <c r="C24" s="3"/>
      <c r="D24" s="10" t="s">
        <v>3</v>
      </c>
      <c r="E24" s="12" t="e">
        <f>FLOOR(E22,0.25)</f>
        <v>#DIV/0!</v>
      </c>
      <c r="F24" s="12" t="e">
        <f>FLOOR(F22,0.125)</f>
        <v>#DIV/0!</v>
      </c>
      <c r="G24" s="12" t="e">
        <f>FLOOR(G22,0.125)</f>
        <v>#DIV/0!</v>
      </c>
      <c r="H24" s="12" t="e">
        <f>FLOOR(H22,0.25)</f>
        <v>#DIV/0!</v>
      </c>
    </row>
    <row r="25" spans="4:8" ht="45">
      <c r="D25" s="15"/>
      <c r="E25" s="16" t="s">
        <v>4</v>
      </c>
      <c r="F25" s="15" t="s">
        <v>14</v>
      </c>
      <c r="G25" s="15" t="s">
        <v>15</v>
      </c>
      <c r="H25" s="15" t="s">
        <v>16</v>
      </c>
    </row>
  </sheetData>
  <sheetProtection/>
  <dataValidations count="2">
    <dataValidation type="whole" allowBlank="1" showInputMessage="1" showErrorMessage="1" sqref="E21:H21">
      <formula1>0</formula1>
      <formula2>1000</formula2>
    </dataValidation>
    <dataValidation type="decimal" allowBlank="1" showInputMessage="1" showErrorMessage="1" sqref="B4:B19 D4:D19">
      <formula1>0</formula1>
      <formula2>500</formula2>
    </dataValidation>
  </dataValidations>
  <printOptions/>
  <pageMargins left="0.25" right="0" top="0.25" bottom="0.25" header="0.3" footer="0.3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9">
      <selection activeCell="C24" sqref="C24"/>
    </sheetView>
  </sheetViews>
  <sheetFormatPr defaultColWidth="9.140625" defaultRowHeight="15"/>
  <cols>
    <col min="1" max="1" width="24.00390625" style="2" customWidth="1"/>
    <col min="2" max="2" width="14.8515625" style="2" customWidth="1"/>
    <col min="3" max="3" width="10.57421875" style="2" customWidth="1"/>
    <col min="4" max="4" width="14.8515625" style="2" customWidth="1"/>
    <col min="5" max="5" width="12.00390625" style="2" customWidth="1"/>
    <col min="6" max="6" width="12.8515625" style="2" customWidth="1"/>
    <col min="7" max="7" width="11.7109375" style="2" customWidth="1"/>
    <col min="8" max="8" width="14.28125" style="2" customWidth="1"/>
    <col min="9" max="16384" width="9.140625" style="2" customWidth="1"/>
  </cols>
  <sheetData>
    <row r="1" ht="15">
      <c r="A1" s="1" t="s">
        <v>0</v>
      </c>
    </row>
    <row r="2" spans="1:5" ht="15">
      <c r="A2" s="2" t="s">
        <v>10</v>
      </c>
      <c r="E2" s="2" t="s">
        <v>11</v>
      </c>
    </row>
    <row r="3" spans="1:8" ht="75">
      <c r="A3" s="12" t="s">
        <v>5</v>
      </c>
      <c r="B3" s="10" t="s">
        <v>6</v>
      </c>
      <c r="C3" s="10" t="s">
        <v>7</v>
      </c>
      <c r="D3" s="10" t="s">
        <v>20</v>
      </c>
      <c r="E3" s="10" t="s">
        <v>21</v>
      </c>
      <c r="F3" s="10" t="s">
        <v>18</v>
      </c>
      <c r="G3" s="10" t="s">
        <v>19</v>
      </c>
      <c r="H3" s="10" t="s">
        <v>22</v>
      </c>
    </row>
    <row r="4" spans="1:8" ht="15">
      <c r="A4" s="26"/>
      <c r="B4" s="4"/>
      <c r="C4" s="4"/>
      <c r="D4" s="4"/>
      <c r="E4" s="11">
        <f>B4*D4</f>
        <v>0</v>
      </c>
      <c r="F4" s="22"/>
      <c r="G4" s="22"/>
      <c r="H4" s="22"/>
    </row>
    <row r="5" spans="1:8" ht="15">
      <c r="A5" s="26"/>
      <c r="B5" s="4"/>
      <c r="C5" s="4"/>
      <c r="D5" s="4"/>
      <c r="E5" s="11">
        <f>B5*D5</f>
        <v>0</v>
      </c>
      <c r="F5" s="23"/>
      <c r="G5" s="23"/>
      <c r="H5" s="23"/>
    </row>
    <row r="6" spans="1:8" ht="15">
      <c r="A6" s="26"/>
      <c r="B6" s="4"/>
      <c r="C6" s="4"/>
      <c r="D6" s="4"/>
      <c r="E6" s="11">
        <f>B6*D6</f>
        <v>0</v>
      </c>
      <c r="F6" s="23"/>
      <c r="G6" s="23"/>
      <c r="H6" s="23"/>
    </row>
    <row r="7" spans="1:8" ht="15">
      <c r="A7" s="26"/>
      <c r="B7" s="5"/>
      <c r="C7" s="4"/>
      <c r="D7" s="4"/>
      <c r="E7" s="11">
        <f>B7*D7</f>
        <v>0</v>
      </c>
      <c r="F7" s="24"/>
      <c r="G7" s="23"/>
      <c r="H7" s="23"/>
    </row>
    <row r="8" spans="1:8" ht="15">
      <c r="A8" s="27"/>
      <c r="B8" s="6"/>
      <c r="C8" s="6"/>
      <c r="D8" s="6"/>
      <c r="E8" s="33" t="s">
        <v>24</v>
      </c>
      <c r="F8" s="13">
        <f>D8*B8</f>
        <v>0</v>
      </c>
      <c r="G8" s="23"/>
      <c r="H8" s="23"/>
    </row>
    <row r="9" spans="1:8" ht="15">
      <c r="A9" s="27"/>
      <c r="B9" s="6"/>
      <c r="C9" s="6"/>
      <c r="D9" s="6"/>
      <c r="E9" s="33" t="s">
        <v>24</v>
      </c>
      <c r="F9" s="13">
        <f>D9*B9</f>
        <v>0</v>
      </c>
      <c r="G9" s="23"/>
      <c r="H9" s="23"/>
    </row>
    <row r="10" spans="1:8" ht="15">
      <c r="A10" s="27"/>
      <c r="B10" s="7"/>
      <c r="C10" s="6"/>
      <c r="D10" s="6"/>
      <c r="E10" s="33" t="s">
        <v>24</v>
      </c>
      <c r="F10" s="13">
        <f>D10*B10</f>
        <v>0</v>
      </c>
      <c r="G10" s="23"/>
      <c r="H10" s="23"/>
    </row>
    <row r="11" spans="1:8" ht="15">
      <c r="A11" s="28"/>
      <c r="B11" s="13"/>
      <c r="C11" s="13"/>
      <c r="D11" s="13"/>
      <c r="E11" s="33" t="s">
        <v>24</v>
      </c>
      <c r="F11" s="13">
        <v>0</v>
      </c>
      <c r="G11" s="24"/>
      <c r="H11" s="23"/>
    </row>
    <row r="12" spans="1:8" ht="15">
      <c r="A12" s="29"/>
      <c r="B12" s="17"/>
      <c r="C12" s="19"/>
      <c r="D12" s="17"/>
      <c r="E12" s="34" t="s">
        <v>24</v>
      </c>
      <c r="F12" s="34" t="s">
        <v>24</v>
      </c>
      <c r="G12" s="18">
        <f>D12*B12</f>
        <v>0</v>
      </c>
      <c r="H12" s="23"/>
    </row>
    <row r="13" spans="1:8" ht="15">
      <c r="A13" s="29"/>
      <c r="B13" s="17"/>
      <c r="C13" s="19"/>
      <c r="D13" s="17"/>
      <c r="E13" s="34" t="s">
        <v>24</v>
      </c>
      <c r="F13" s="34" t="s">
        <v>24</v>
      </c>
      <c r="G13" s="18">
        <f>D13*B13</f>
        <v>0</v>
      </c>
      <c r="H13" s="23"/>
    </row>
    <row r="14" spans="1:8" ht="15">
      <c r="A14" s="30"/>
      <c r="B14" s="17"/>
      <c r="C14" s="17"/>
      <c r="D14" s="17"/>
      <c r="E14" s="34" t="s">
        <v>24</v>
      </c>
      <c r="F14" s="34" t="s">
        <v>24</v>
      </c>
      <c r="G14" s="18">
        <f>D14*B14</f>
        <v>0</v>
      </c>
      <c r="H14" s="24"/>
    </row>
    <row r="15" spans="1:8" ht="15">
      <c r="A15" s="31"/>
      <c r="B15" s="8"/>
      <c r="C15" s="8"/>
      <c r="D15" s="8"/>
      <c r="E15" s="35" t="s">
        <v>24</v>
      </c>
      <c r="F15" s="35" t="s">
        <v>24</v>
      </c>
      <c r="G15" s="35" t="s">
        <v>24</v>
      </c>
      <c r="H15" s="14">
        <f>B15*D15</f>
        <v>0</v>
      </c>
    </row>
    <row r="16" spans="1:8" ht="15">
      <c r="A16" s="31"/>
      <c r="B16" s="8"/>
      <c r="C16" s="8"/>
      <c r="D16" s="8"/>
      <c r="E16" s="35" t="s">
        <v>24</v>
      </c>
      <c r="F16" s="35" t="s">
        <v>24</v>
      </c>
      <c r="G16" s="35" t="s">
        <v>24</v>
      </c>
      <c r="H16" s="14">
        <f>D16*B16</f>
        <v>0</v>
      </c>
    </row>
    <row r="17" spans="1:8" ht="15">
      <c r="A17" s="31"/>
      <c r="B17" s="8"/>
      <c r="C17" s="8"/>
      <c r="D17" s="8"/>
      <c r="E17" s="35" t="s">
        <v>24</v>
      </c>
      <c r="F17" s="35" t="s">
        <v>24</v>
      </c>
      <c r="G17" s="35" t="s">
        <v>24</v>
      </c>
      <c r="H17" s="14">
        <f>D17*B17</f>
        <v>0</v>
      </c>
    </row>
    <row r="18" spans="1:8" ht="15">
      <c r="A18" s="31"/>
      <c r="B18" s="8"/>
      <c r="C18" s="8"/>
      <c r="D18" s="8"/>
      <c r="E18" s="35" t="s">
        <v>24</v>
      </c>
      <c r="F18" s="35" t="s">
        <v>24</v>
      </c>
      <c r="G18" s="35" t="s">
        <v>24</v>
      </c>
      <c r="H18" s="14"/>
    </row>
    <row r="19" spans="1:8" ht="15">
      <c r="A19" s="3"/>
      <c r="B19" s="3"/>
      <c r="C19" s="3"/>
      <c r="D19" s="3"/>
      <c r="E19" s="12"/>
      <c r="F19" s="12"/>
      <c r="G19" s="12"/>
      <c r="H19" s="12"/>
    </row>
    <row r="20" spans="4:8" ht="15">
      <c r="D20" s="2" t="s">
        <v>1</v>
      </c>
      <c r="E20" s="12">
        <f>E4+E5+E6+E7</f>
        <v>0</v>
      </c>
      <c r="F20" s="12">
        <f>F8+F9+F10+F11</f>
        <v>0</v>
      </c>
      <c r="G20" s="12">
        <f>G12+G13+G14</f>
        <v>0</v>
      </c>
      <c r="H20" s="12">
        <f>H15+H16+H17+H18</f>
        <v>0</v>
      </c>
    </row>
    <row r="21" spans="3:8" ht="15">
      <c r="C21" s="9" t="s">
        <v>13</v>
      </c>
      <c r="E21" s="20"/>
      <c r="F21" s="20"/>
      <c r="G21" s="20"/>
      <c r="H21" s="20"/>
    </row>
    <row r="22" spans="3:8" ht="15" hidden="1">
      <c r="C22" s="9"/>
      <c r="E22" s="21" t="e">
        <f>E20/E21</f>
        <v>#DIV/0!</v>
      </c>
      <c r="F22" s="21" t="e">
        <f>(F20/4)/F21</f>
        <v>#DIV/0!</v>
      </c>
      <c r="G22" s="21" t="e">
        <f>(G20/4)/G21</f>
        <v>#DIV/0!</v>
      </c>
      <c r="H22" s="21" t="e">
        <f>H20/H21</f>
        <v>#DIV/0!</v>
      </c>
    </row>
    <row r="23" spans="4:8" ht="66.75" customHeight="1">
      <c r="D23" s="15" t="s">
        <v>2</v>
      </c>
      <c r="E23" s="25" t="s">
        <v>8</v>
      </c>
      <c r="F23" s="25" t="s">
        <v>23</v>
      </c>
      <c r="G23" s="25" t="s">
        <v>17</v>
      </c>
      <c r="H23" s="25" t="s">
        <v>9</v>
      </c>
    </row>
    <row r="24" spans="1:8" ht="30">
      <c r="A24" s="3" t="s">
        <v>12</v>
      </c>
      <c r="B24" s="3"/>
      <c r="C24" s="3"/>
      <c r="D24" s="10" t="s">
        <v>3</v>
      </c>
      <c r="E24" s="12" t="e">
        <f>FLOOR(E22,0.25)</f>
        <v>#DIV/0!</v>
      </c>
      <c r="F24" s="12" t="e">
        <f>FLOOR(F22,0.125)</f>
        <v>#DIV/0!</v>
      </c>
      <c r="G24" s="12" t="e">
        <f>FLOOR(G22,0.125)</f>
        <v>#DIV/0!</v>
      </c>
      <c r="H24" s="12" t="e">
        <f>FLOOR(H22,0.25)</f>
        <v>#DIV/0!</v>
      </c>
    </row>
    <row r="25" spans="4:8" ht="45">
      <c r="D25" s="15"/>
      <c r="E25" s="16" t="s">
        <v>4</v>
      </c>
      <c r="F25" s="15" t="s">
        <v>14</v>
      </c>
      <c r="G25" s="15" t="s">
        <v>15</v>
      </c>
      <c r="H25" s="15" t="s">
        <v>16</v>
      </c>
    </row>
  </sheetData>
  <sheetProtection/>
  <dataValidations count="2">
    <dataValidation type="whole" allowBlank="1" showInputMessage="1" showErrorMessage="1" sqref="E21:H21">
      <formula1>0</formula1>
      <formula2>1000</formula2>
    </dataValidation>
    <dataValidation type="decimal" allowBlank="1" showInputMessage="1" showErrorMessage="1" sqref="B4:B19 D4:D19">
      <formula1>0</formula1>
      <formula2>500</formula2>
    </dataValidation>
  </dataValidations>
  <printOptions/>
  <pageMargins left="0.25" right="0" top="0.25" bottom="0.25" header="0.3" footer="0.3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4:A54"/>
  <sheetViews>
    <sheetView zoomScalePageLayoutView="0" workbookViewId="0" topLeftCell="A1">
      <selection activeCell="J55" sqref="J55"/>
    </sheetView>
  </sheetViews>
  <sheetFormatPr defaultColWidth="9.140625" defaultRowHeight="15"/>
  <sheetData>
    <row r="54" ht="15">
      <c r="A54" s="39" t="s">
        <v>42</v>
      </c>
    </row>
  </sheetData>
  <sheetProtection/>
  <hyperlinks>
    <hyperlink ref="A54" r:id="rId1" display="http://www.kn-eat.org/snp/SNP_Docs/SNP_Resources_Healthier_Kansas_Menus/Lunch-Alternates/HKM_8_Weeks_Recipes_alternates.pdf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Joint SD 391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Arlene.Hendrix</dc:creator>
  <cp:keywords/>
  <dc:description/>
  <cp:lastModifiedBy>Ingalls, Rob</cp:lastModifiedBy>
  <cp:lastPrinted>2016-04-01T15:42:05Z</cp:lastPrinted>
  <dcterms:created xsi:type="dcterms:W3CDTF">2012-02-24T21:04:28Z</dcterms:created>
  <dcterms:modified xsi:type="dcterms:W3CDTF">2016-04-01T19:42:08Z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