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nance and Management\State Aid and School Finance\Finance\2021 Finance\FINAL DOWNLOADS 2021\FINAL REPORTS\"/>
    </mc:Choice>
  </mc:AlternateContent>
  <xr:revisionPtr revIDLastSave="0" documentId="13_ncr:1_{B4F8E231-3A20-4DD7-8642-D8FF2AFD28CF}" xr6:coauthVersionLast="46" xr6:coauthVersionMax="46" xr10:uidLastSave="{00000000-0000-0000-0000-000000000000}"/>
  <bookViews>
    <workbookView xWindow="-28920" yWindow="-120" windowWidth="29040" windowHeight="15840" xr2:uid="{C2F0E20B-B9ED-4F7D-9586-D5A7FF8E6D69}"/>
  </bookViews>
  <sheets>
    <sheet name="General Fund Revenues" sheetId="1" r:id="rId1"/>
  </sheets>
  <definedNames>
    <definedName name="_xlnm.Print_Titles" localSheetId="0">'General Fund Revenues'!$A:$B,'General Fund Revenues'!$1:$5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T147" i="1" l="1"/>
  <c r="BT78" i="1"/>
  <c r="BT81" i="1"/>
  <c r="BT152" i="1"/>
  <c r="BT15" i="1"/>
  <c r="BT12" i="1"/>
  <c r="BT19" i="1"/>
  <c r="BT121" i="1"/>
  <c r="BT24" i="1"/>
  <c r="BT50" i="1"/>
  <c r="BT124" i="1"/>
  <c r="BT40" i="1"/>
  <c r="BT6" i="1"/>
  <c r="BT58" i="1"/>
  <c r="BT140" i="1"/>
  <c r="BT64" i="1"/>
  <c r="BT30" i="1"/>
  <c r="BT84" i="1"/>
  <c r="BT14" i="1"/>
  <c r="BT106" i="1"/>
  <c r="BT71" i="1"/>
  <c r="BT9" i="1"/>
  <c r="BT138" i="1"/>
  <c r="BT115" i="1"/>
  <c r="BT32" i="1"/>
  <c r="BT149" i="1"/>
  <c r="BT136" i="1"/>
  <c r="BT80" i="1"/>
  <c r="BT57" i="1"/>
  <c r="BT70" i="1"/>
  <c r="BT141" i="1"/>
  <c r="BT143" i="1"/>
  <c r="BT95" i="1"/>
  <c r="BT96" i="1"/>
  <c r="BT126" i="1"/>
  <c r="BT36" i="1"/>
  <c r="BT48" i="1"/>
  <c r="BT52" i="1"/>
  <c r="BT101" i="1"/>
  <c r="BT104" i="1"/>
  <c r="BT142" i="1"/>
  <c r="BT144" i="1"/>
  <c r="BT41" i="1"/>
  <c r="BT45" i="1"/>
  <c r="BT132" i="1"/>
  <c r="BT11" i="1"/>
  <c r="BT35" i="1"/>
  <c r="BT20" i="1"/>
  <c r="BT47" i="1"/>
  <c r="BT79" i="1"/>
  <c r="BT46" i="1"/>
  <c r="BT75" i="1"/>
  <c r="BT108" i="1"/>
  <c r="BT55" i="1"/>
  <c r="BT17" i="1"/>
  <c r="BT99" i="1"/>
  <c r="BT25" i="1"/>
  <c r="BT63" i="1"/>
  <c r="BT127" i="1"/>
  <c r="BT65" i="1"/>
  <c r="BT28" i="1"/>
  <c r="BT51" i="1"/>
  <c r="BT66" i="1"/>
  <c r="BT100" i="1"/>
  <c r="BT67" i="1"/>
  <c r="BT22" i="1"/>
  <c r="BT68" i="1"/>
  <c r="BT113" i="1"/>
  <c r="BT59" i="1"/>
  <c r="BT98" i="1"/>
  <c r="BT112" i="1"/>
  <c r="BT134" i="1"/>
  <c r="BT72" i="1"/>
  <c r="BT83" i="1"/>
  <c r="BT145" i="1"/>
  <c r="BT82" i="1"/>
  <c r="BT10" i="1"/>
  <c r="BT38" i="1"/>
  <c r="BT85" i="1"/>
  <c r="BT31" i="1"/>
  <c r="BT92" i="1"/>
  <c r="BT119" i="1"/>
  <c r="BT110" i="1"/>
  <c r="BT87" i="1"/>
  <c r="BT128" i="1"/>
  <c r="BT27" i="1"/>
  <c r="BT69" i="1"/>
  <c r="BT89" i="1"/>
  <c r="BT131" i="1"/>
  <c r="BT91" i="1"/>
  <c r="BT26" i="1"/>
  <c r="BT103" i="1"/>
  <c r="BT94" i="1"/>
  <c r="BT53" i="1"/>
  <c r="BT90" i="1"/>
  <c r="BT23" i="1"/>
  <c r="BT86" i="1"/>
  <c r="BT97" i="1"/>
  <c r="BT54" i="1"/>
  <c r="BT148" i="1"/>
  <c r="BT77" i="1"/>
  <c r="BT13" i="1"/>
  <c r="BT21" i="1"/>
  <c r="BT39" i="1"/>
  <c r="BT60" i="1"/>
  <c r="BT123" i="1"/>
  <c r="BT135" i="1"/>
  <c r="BT146" i="1"/>
  <c r="BT56" i="1"/>
  <c r="BT33" i="1"/>
  <c r="BT43" i="1"/>
  <c r="BT73" i="1"/>
  <c r="BT105" i="1"/>
  <c r="BT116" i="1"/>
  <c r="BT139" i="1"/>
  <c r="BT18" i="1"/>
  <c r="BT88" i="1"/>
  <c r="BT62" i="1"/>
  <c r="BT76" i="1"/>
  <c r="BT125" i="1"/>
  <c r="BT118" i="1"/>
  <c r="BT130" i="1"/>
  <c r="BT150" i="1"/>
  <c r="BT153" i="1"/>
  <c r="BT120" i="1"/>
  <c r="BT42" i="1"/>
  <c r="BT117" i="1"/>
  <c r="BT74" i="1"/>
  <c r="BT107" i="1"/>
  <c r="BT129" i="1"/>
  <c r="BT7" i="1"/>
  <c r="BT151" i="1"/>
  <c r="BT34" i="1"/>
  <c r="BT29" i="1"/>
  <c r="BT93" i="1"/>
  <c r="BT111" i="1"/>
  <c r="BT137" i="1"/>
  <c r="BT8" i="1"/>
  <c r="BT16" i="1"/>
  <c r="BT49" i="1"/>
  <c r="BT37" i="1"/>
  <c r="BT122" i="1"/>
  <c r="BT102" i="1"/>
  <c r="BT61" i="1"/>
  <c r="BT154" i="1"/>
  <c r="BT44" i="1"/>
  <c r="BT109" i="1"/>
  <c r="BT133" i="1"/>
  <c r="BT114" i="1"/>
  <c r="BS155" i="1"/>
  <c r="BN155" i="1"/>
  <c r="AZ155" i="1"/>
  <c r="W155" i="1"/>
  <c r="L155" i="1"/>
  <c r="M155" i="1"/>
  <c r="BW155" i="1"/>
  <c r="BX155" i="1"/>
  <c r="BV155" i="1"/>
  <c r="D155" i="1"/>
  <c r="E155" i="1"/>
  <c r="F155" i="1"/>
  <c r="G155" i="1"/>
  <c r="H155" i="1"/>
  <c r="I155" i="1"/>
  <c r="J155" i="1"/>
  <c r="N155" i="1"/>
  <c r="O155" i="1"/>
  <c r="P155" i="1"/>
  <c r="Q155" i="1"/>
  <c r="R155" i="1"/>
  <c r="S155" i="1"/>
  <c r="T155" i="1"/>
  <c r="U155" i="1"/>
  <c r="V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O155" i="1"/>
  <c r="BP155" i="1"/>
  <c r="BQ155" i="1"/>
  <c r="C155" i="1"/>
  <c r="BR155" i="1" l="1"/>
  <c r="K155" i="1"/>
</calcChain>
</file>

<file path=xl/sharedStrings.xml><?xml version="1.0" encoding="utf-8"?>
<sst xmlns="http://schemas.openxmlformats.org/spreadsheetml/2006/main" count="233" uniqueCount="231">
  <si>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</si>
  <si>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</si>
  <si>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</si>
  <si>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</si>
  <si>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</si>
  <si>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</si>
  <si>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</si>
  <si>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</si>
  <si>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</si>
  <si>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</si>
  <si>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</si>
  <si>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</si>
  <si>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Area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</si>
  <si>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</si>
  <si>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</si>
  <si>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</si>
  <si>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</si>
  <si>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</si>
  <si>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</si>
  <si>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</si>
  <si>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</si>
  <si>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</si>
  <si>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</si>
  <si>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Community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</si>
  <si>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</si>
  <si>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</si>
  <si>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</si>
  <si>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</si>
  <si>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</si>
  <si>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</si>
  <si>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</si>
  <si>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</si>
  <si>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</si>
  <si>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</si>
  <si>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</si>
  <si>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</si>
  <si>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</si>
  <si>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</si>
  <si>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</si>
  <si>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</si>
  <si>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</si>
  <si>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</si>
  <si>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</si>
  <si>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</si>
  <si>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</si>
  <si>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</si>
  <si>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</si>
  <si>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</si>
  <si>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</si>
  <si>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</si>
  <si>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</si>
  <si>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</si>
  <si>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</si>
  <si>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</si>
  <si>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Area 24-4</t>
  </si>
  <si>
    <t>Big Stone City 25-1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</si>
  <si>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</si>
  <si>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</si>
  <si>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</si>
  <si>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</si>
  <si>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</si>
  <si>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</si>
  <si>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</si>
  <si>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</si>
  <si>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</si>
  <si>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</si>
  <si>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Bridgewater-Emery 30-3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</si>
  <si>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</si>
  <si>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</si>
  <si>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</si>
  <si>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</si>
  <si>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</si>
  <si>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</si>
  <si>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</si>
  <si>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</si>
  <si>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</si>
  <si>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</si>
  <si>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</si>
  <si>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</si>
  <si>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</si>
  <si>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Area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</si>
  <si>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</si>
  <si>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</si>
  <si>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</si>
  <si>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</si>
  <si>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</si>
  <si>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</si>
  <si>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</si>
  <si>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</si>
  <si>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</si>
  <si>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</si>
  <si>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</si>
  <si>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</si>
  <si>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</si>
  <si>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</si>
  <si>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</si>
  <si>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Britton-Hecla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</si>
  <si>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</si>
  <si>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</si>
  <si>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</si>
  <si>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</si>
  <si>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</si>
  <si>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</si>
  <si>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</si>
  <si>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</si>
  <si>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</si>
  <si>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</si>
  <si>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</si>
  <si>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</si>
  <si>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</si>
  <si>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</si>
  <si>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</si>
  <si>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</si>
  <si>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</si>
  <si>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Area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</si>
  <si>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</si>
  <si>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</si>
  <si>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</si>
  <si>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</si>
  <si>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</si>
  <si>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</si>
  <si>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</si>
  <si>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</si>
  <si>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</si>
  <si>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</si>
  <si>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</si>
  <si>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</si>
  <si>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</si>
  <si>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</si>
  <si>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</si>
  <si>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</si>
  <si>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</si>
  <si>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</si>
  <si>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</si>
  <si>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</si>
  <si>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</si>
  <si>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</si>
  <si>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Viborg-Hurley 60-6</t>
  </si>
  <si>
    <t>Alcester-Hudson 61-1</t>
  </si>
  <si>
    <t>Beresford 61-2</t>
  </si>
  <si>
    <t>Elk Point-Jefferson 61-7</t>
  </si>
  <si>
    <t>Dakota Valley 61-8</t>
  </si>
  <si>
    <t>Selby Area 62-5</t>
  </si>
  <si>
    <t>Mobridge-Pollock 62-6</t>
  </si>
  <si>
    <t>Gayville-Volin 63-1</t>
  </si>
  <si>
    <t>Yankton 63-3</t>
  </si>
  <si>
    <t>Dupree 64-2</t>
  </si>
  <si>
    <t>Oglala Lakota County 65-1</t>
  </si>
  <si>
    <t>Todd County 66-1</t>
  </si>
  <si>
    <t>LOCAL REVENUES</t>
  </si>
  <si>
    <t>COUNTY REVENUES</t>
  </si>
  <si>
    <t>STATE REVENUES</t>
  </si>
  <si>
    <t>FEDERAL REVENUES</t>
  </si>
  <si>
    <t>Revenue Account Code</t>
  </si>
  <si>
    <t>School District</t>
  </si>
  <si>
    <t>Tax Deed Revenues</t>
  </si>
  <si>
    <t>Other Taxes</t>
  </si>
  <si>
    <t>Penalties &amp; Interest on Taxes</t>
  </si>
  <si>
    <t>Revenue in Lieu of Taxes</t>
  </si>
  <si>
    <t>Tuition for Credit from Students or Parents</t>
  </si>
  <si>
    <t>Tuition for Credit from Other LEAs Within the State</t>
  </si>
  <si>
    <t>Tuition for Creditfrom LEAs Outside State</t>
  </si>
  <si>
    <t>Summer School Tuition For Credit</t>
  </si>
  <si>
    <t>Preschool Tuition</t>
  </si>
  <si>
    <t>Transportation Fees from Students, Parents or Other</t>
  </si>
  <si>
    <t>Other Transportation Fees</t>
  </si>
  <si>
    <t>Investment Earnings</t>
  </si>
  <si>
    <t>Admissions</t>
  </si>
  <si>
    <t>Student Organization Memberships</t>
  </si>
  <si>
    <t>Rentals Cocurricular Activities</t>
  </si>
  <si>
    <t>Other Student Activity Income</t>
  </si>
  <si>
    <t>Rentals</t>
  </si>
  <si>
    <t>Contributions &amp; Donations</t>
  </si>
  <si>
    <t>Services to Other LEAs within the State</t>
  </si>
  <si>
    <t>Services to Other LEAs Outside the State</t>
  </si>
  <si>
    <t>Contracted Educational Services Provided Other LEAs</t>
  </si>
  <si>
    <t>Refund of Prior Years Expenditures</t>
  </si>
  <si>
    <t>Judgments</t>
  </si>
  <si>
    <t>Insurance Premiums</t>
  </si>
  <si>
    <t>Medicaid Direct Services</t>
  </si>
  <si>
    <t>Medicaid Indirect Admin Services</t>
  </si>
  <si>
    <t>Other Charges for Services</t>
  </si>
  <si>
    <t>Latchkey Services</t>
  </si>
  <si>
    <t>County Apportionment</t>
  </si>
  <si>
    <t>Lease of County-Owned Land</t>
  </si>
  <si>
    <t>Revenue for Joint Facilities</t>
  </si>
  <si>
    <t>Other County Revenue</t>
  </si>
  <si>
    <t>State Apportionment</t>
  </si>
  <si>
    <t>Bank Franchise Taxes</t>
  </si>
  <si>
    <t>Other Unrestricted State Revenues</t>
  </si>
  <si>
    <t>Associate Instructors</t>
  </si>
  <si>
    <t>Other Restricted State Revenues</t>
  </si>
  <si>
    <t>Tax Base on Shooting Areas</t>
  </si>
  <si>
    <t>Regular Tuition</t>
  </si>
  <si>
    <t>Other State Revenues</t>
  </si>
  <si>
    <t>National Minerals</t>
  </si>
  <si>
    <t>Taylor Grazing</t>
  </si>
  <si>
    <t>National Forest Lands</t>
  </si>
  <si>
    <t>Bankhead Jones Farm Tenant</t>
  </si>
  <si>
    <t>Federal Wetlands</t>
  </si>
  <si>
    <t>Restricted Grants from Federal Gov't through Intermediate Source</t>
  </si>
  <si>
    <t>Indian Education, Title XI</t>
  </si>
  <si>
    <t>Other Restricted Grants Direct from Federal Gov't</t>
  </si>
  <si>
    <t>Other Grants from Federal Gov't through the State</t>
  </si>
  <si>
    <t>Improving the Academic Acievement of the Disadvantaged, Title I</t>
  </si>
  <si>
    <t>Teahcer &amp; Principal Training &amp; Recruiting, Title II Part A</t>
  </si>
  <si>
    <t>Language Instruction for LEP and Immigrant Students</t>
  </si>
  <si>
    <t>Vocational Education</t>
  </si>
  <si>
    <t>IDEA, Part B, Section 611</t>
  </si>
  <si>
    <t>Johnson O'Malley Funds</t>
  </si>
  <si>
    <t>Other Federal Revenues</t>
  </si>
  <si>
    <t>Current Year Ad Valorem Taxes</t>
  </si>
  <si>
    <t>Prior Year Ad Valorem Taxes</t>
  </si>
  <si>
    <t>State Aid</t>
  </si>
  <si>
    <t>Adult Continuing Education Tuition</t>
  </si>
  <si>
    <t>Transportation Fees from Schools Out-State</t>
  </si>
  <si>
    <t>Title IV Student Support &amp; Academic Enrich.</t>
  </si>
  <si>
    <t>STATE Totals</t>
  </si>
  <si>
    <t>as of 11/9/2021</t>
  </si>
  <si>
    <t>Out of Schooltime Grant</t>
  </si>
  <si>
    <t>Other Unrestricted Grants from Federal Gov't through Intermediate Source</t>
  </si>
  <si>
    <t>Non-Credit Tuition from Students, Parents or Other</t>
  </si>
  <si>
    <t>Utility 
Taxes</t>
  </si>
  <si>
    <t>Other 
Local 
Revenue</t>
  </si>
  <si>
    <t>Renewable Facility Tax</t>
  </si>
  <si>
    <t>Elementary &amp; Secondary School Emergency Relief 
ESSER II</t>
  </si>
  <si>
    <t>Elementary &amp; Secondary School Emergency Relief 
ESSER III</t>
  </si>
  <si>
    <t>Total 
OTHER Revenue</t>
  </si>
  <si>
    <t xml:space="preserve">2020-2021 </t>
  </si>
  <si>
    <t>Dist No</t>
  </si>
  <si>
    <t>General Fund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</si>
</sst>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Ebrima"/>
    </font>
    <font>
      <sz val="10"/>
      <color theme="0"/>
      <name val="Ebrima"/>
    </font>
    <font>
      <sz val="10"/>
      <color indexed="8"/>
      <name val="Ebrima"/>
    </font>
    <font>
      <b/>
      <sz val="10"/>
      <name val="Ebrima"/>
    </font>
    <font>
      <sz val="10"/>
      <color theme="1"/>
      <name val="Ebrima"/>
    </font>
    <font>
      <b/>
      <sz val="14"/>
      <name val="Ebrima"/>
    </font>
    <font>
      <sz val="9"/>
      <name val="Ebrima"/>
    </font>
    <font>
      <sz val="10"/>
      <color rgb="FFC00000"/>
      <name val="Ebrima"/>
    </font>
    <font>
      <sz val="10"/>
      <color indexed="8"/>
      <name val="Arial"/>
    </font>
    <font>
      <b/>
      <sz val="11"/>
      <name val="Ebrima"/>
    </font>
    <font>
      <sz val="11"/>
      <name val="Ebrima"/>
    </font>
    <font>
      <sz val="9"/>
      <color indexed="8"/>
      <name val="Ebrima"/>
    </font>
    <font>
      <sz val="9"/>
      <color theme="1"/>
      <name val="Ebrima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59393"/>
        <bgColor indexed="64"/>
      </patternFill>
    </fill>
  </fills>
  <borders count="19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6" fillId="0" borderId="0" xfId="0" applyFont="1"/>
    <xf numFmtId="0" fontId="2" fillId="0" borderId="7" xfId="0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9" fillId="0" borderId="0" xfId="0" applyFont="1"/>
    <xf numFmtId="0" fontId="2" fillId="0" borderId="0" xfId="0" applyFont="1"/>
    <xf numFmtId="1" fontId="2" fillId="6" borderId="7" xfId="0" applyNumberFormat="1" applyFont="1" applyFill="1" applyBorder="1" applyAlignment="1">
      <alignment horizontal="center" wrapText="1"/>
    </xf>
    <xf numFmtId="1" fontId="2" fillId="2" borderId="7" xfId="0" applyNumberFormat="1" applyFont="1" applyFill="1" applyBorder="1" applyAlignment="1">
      <alignment horizontal="center" wrapText="1"/>
    </xf>
    <xf numFmtId="1" fontId="2" fillId="3" borderId="6" xfId="0" applyNumberFormat="1" applyFont="1" applyFill="1" applyBorder="1" applyAlignment="1">
      <alignment horizontal="center" wrapText="1"/>
    </xf>
    <xf numFmtId="1" fontId="2" fillId="3" borderId="1" xfId="0" applyNumberFormat="1" applyFont="1" applyFill="1" applyBorder="1" applyAlignment="1">
      <alignment horizontal="center" wrapText="1"/>
    </xf>
    <xf numFmtId="1" fontId="2" fillId="4" borderId="1" xfId="0" applyNumberFormat="1" applyFont="1" applyFill="1" applyBorder="1" applyAlignment="1">
      <alignment horizontal="center" wrapText="1"/>
    </xf>
    <xf numFmtId="1" fontId="2" fillId="0" borderId="9" xfId="0" applyNumberFormat="1" applyFont="1" applyFill="1" applyBorder="1" applyAlignment="1">
      <alignment horizontal="center" wrapText="1"/>
    </xf>
    <xf numFmtId="0" fontId="2" fillId="0" borderId="8" xfId="1" applyFont="1" applyBorder="1" applyAlignment="1"/>
    <xf numFmtId="1" fontId="2" fillId="0" borderId="11" xfId="0" applyNumberFormat="1" applyFont="1" applyFill="1" applyBorder="1" applyAlignment="1">
      <alignment horizontal="center" wrapText="1"/>
    </xf>
    <xf numFmtId="1" fontId="3" fillId="5" borderId="1" xfId="0" applyNumberFormat="1" applyFont="1" applyFill="1" applyBorder="1" applyAlignment="1">
      <alignment horizontal="center" wrapText="1"/>
    </xf>
    <xf numFmtId="1" fontId="12" fillId="0" borderId="0" xfId="0" applyNumberFormat="1" applyFont="1" applyFill="1" applyBorder="1" applyAlignment="1">
      <alignment horizontal="center" wrapText="1"/>
    </xf>
    <xf numFmtId="0" fontId="12" fillId="0" borderId="0" xfId="1" applyFont="1" applyBorder="1" applyAlignment="1"/>
    <xf numFmtId="0" fontId="12" fillId="0" borderId="0" xfId="0" applyFont="1"/>
    <xf numFmtId="166" fontId="4" fillId="0" borderId="0" xfId="1" applyNumberFormat="1" applyFont="1" applyBorder="1" applyAlignment="1"/>
    <xf numFmtId="166" fontId="12" fillId="0" borderId="8" xfId="0" applyNumberFormat="1" applyFont="1" applyFill="1" applyBorder="1" applyAlignment="1">
      <alignment horizontal="center" wrapText="1"/>
    </xf>
    <xf numFmtId="166" fontId="2" fillId="0" borderId="10" xfId="0" applyNumberFormat="1" applyFont="1" applyFill="1" applyBorder="1" applyAlignment="1">
      <alignment horizontal="center" wrapText="1"/>
    </xf>
    <xf numFmtId="166" fontId="5" fillId="0" borderId="1" xfId="0" applyNumberFormat="1" applyFont="1" applyFill="1" applyBorder="1" applyAlignment="1">
      <alignment horizontal="center" wrapText="1"/>
    </xf>
    <xf numFmtId="166" fontId="6" fillId="0" borderId="0" xfId="0" applyNumberFormat="1" applyFont="1"/>
    <xf numFmtId="164" fontId="12" fillId="6" borderId="13" xfId="0" applyNumberFormat="1" applyFont="1" applyFill="1" applyBorder="1" applyAlignment="1">
      <alignment horizontal="center"/>
    </xf>
    <xf numFmtId="164" fontId="12" fillId="6" borderId="14" xfId="0" applyNumberFormat="1" applyFont="1" applyFill="1" applyBorder="1" applyAlignment="1">
      <alignment horizontal="center"/>
    </xf>
    <xf numFmtId="164" fontId="12" fillId="6" borderId="15" xfId="0" applyNumberFormat="1" applyFont="1" applyFill="1" applyBorder="1" applyAlignment="1">
      <alignment horizontal="center"/>
    </xf>
    <xf numFmtId="164" fontId="12" fillId="3" borderId="2" xfId="0" applyNumberFormat="1" applyFont="1" applyFill="1" applyBorder="1" applyAlignment="1">
      <alignment horizontal="center"/>
    </xf>
    <xf numFmtId="164" fontId="12" fillId="3" borderId="3" xfId="0" applyNumberFormat="1" applyFont="1" applyFill="1" applyBorder="1" applyAlignment="1">
      <alignment horizontal="center"/>
    </xf>
    <xf numFmtId="164" fontId="12" fillId="2" borderId="13" xfId="0" applyNumberFormat="1" applyFont="1" applyFill="1" applyBorder="1" applyAlignment="1">
      <alignment horizontal="center"/>
    </xf>
    <xf numFmtId="164" fontId="12" fillId="2" borderId="14" xfId="0" applyNumberFormat="1" applyFont="1" applyFill="1" applyBorder="1" applyAlignment="1">
      <alignment horizontal="center"/>
    </xf>
    <xf numFmtId="164" fontId="12" fillId="2" borderId="15" xfId="0" applyNumberFormat="1" applyFont="1" applyFill="1" applyBorder="1" applyAlignment="1">
      <alignment horizontal="center"/>
    </xf>
    <xf numFmtId="164" fontId="12" fillId="4" borderId="4" xfId="0" applyNumberFormat="1" applyFont="1" applyFill="1" applyBorder="1" applyAlignment="1">
      <alignment horizontal="center"/>
    </xf>
    <xf numFmtId="164" fontId="12" fillId="4" borderId="5" xfId="0" applyNumberFormat="1" applyFont="1" applyFill="1" applyBorder="1" applyAlignment="1">
      <alignment horizontal="center"/>
    </xf>
    <xf numFmtId="164" fontId="12" fillId="4" borderId="6" xfId="0" applyNumberFormat="1" applyFont="1" applyFill="1" applyBorder="1" applyAlignment="1">
      <alignment horizontal="center"/>
    </xf>
    <xf numFmtId="0" fontId="13" fillId="0" borderId="7" xfId="1" applyFont="1" applyFill="1" applyBorder="1" applyAlignment="1">
      <alignment horizontal="right"/>
    </xf>
    <xf numFmtId="0" fontId="13" fillId="0" borderId="13" xfId="1" applyFont="1" applyFill="1" applyBorder="1" applyAlignment="1"/>
    <xf numFmtId="6" fontId="8" fillId="0" borderId="16" xfId="1" applyNumberFormat="1" applyFont="1" applyFill="1" applyBorder="1" applyAlignment="1">
      <alignment horizontal="right"/>
    </xf>
    <xf numFmtId="0" fontId="14" fillId="0" borderId="0" xfId="0" applyFont="1"/>
    <xf numFmtId="0" fontId="8" fillId="0" borderId="7" xfId="1" applyFont="1" applyFill="1" applyBorder="1" applyAlignment="1">
      <alignment horizontal="right"/>
    </xf>
    <xf numFmtId="0" fontId="8" fillId="0" borderId="13" xfId="1" applyFont="1" applyFill="1" applyBorder="1" applyAlignment="1"/>
    <xf numFmtId="6" fontId="8" fillId="0" borderId="17" xfId="1" applyNumberFormat="1" applyFont="1" applyFill="1" applyBorder="1" applyAlignment="1">
      <alignment horizontal="right"/>
    </xf>
    <xf numFmtId="166" fontId="8" fillId="0" borderId="1" xfId="0" applyNumberFormat="1" applyFont="1" applyBorder="1"/>
    <xf numFmtId="0" fontId="8" fillId="0" borderId="0" xfId="0" applyFont="1"/>
    <xf numFmtId="0" fontId="8" fillId="0" borderId="13" xfId="0" applyFont="1" applyBorder="1" applyAlignment="1">
      <alignment horizontal="left"/>
    </xf>
    <xf numFmtId="0" fontId="7" fillId="0" borderId="0" xfId="0" applyFont="1" applyBorder="1" applyAlignment="1">
      <alignment wrapText="1"/>
    </xf>
    <xf numFmtId="0" fontId="6" fillId="0" borderId="0" xfId="0" applyFont="1" applyBorder="1"/>
    <xf numFmtId="0" fontId="6" fillId="0" borderId="18" xfId="0" applyFont="1" applyBorder="1"/>
    <xf numFmtId="0" fontId="2" fillId="0" borderId="13" xfId="0" applyFont="1" applyFill="1" applyBorder="1" applyAlignment="1">
      <alignment wrapText="1"/>
    </xf>
    <xf numFmtId="0" fontId="11" fillId="0" borderId="15" xfId="0" applyFont="1" applyBorder="1" applyAlignment="1">
      <alignment horizontal="left"/>
    </xf>
    <xf numFmtId="0" fontId="2" fillId="0" borderId="15" xfId="0" applyFont="1" applyBorder="1"/>
    <xf numFmtId="0" fontId="7" fillId="0" borderId="18" xfId="0" applyFont="1" applyBorder="1" applyAlignment="1"/>
  </cellXfs>
  <cellStyles count="2">
    <cellStyle name="Normal" xfId="0" builtinId="0"/>
    <cellStyle name="Normal_Sheet1" xfId="1" xr:uid="{DD5F0A33-243B-48AF-A768-9487C982398B}"/>
  </cellStyles>
  <dxfs count="0"/>
  <tableStyles count="0" defaultTableStyle="TableStyleMedium2" defaultPivotStyle="PivotStyleLight16"/>
  <colors>
    <mruColors>
      <color rgb="FFF593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0</xdr:row>
      <xdr:rowOff>0</xdr:rowOff>
    </xdr:from>
    <xdr:to>
      <xdr:col>13</xdr:col>
      <xdr:colOff>447675</xdr:colOff>
      <xdr:row>1</xdr:row>
      <xdr:rowOff>219075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BA89BC-2042-4AC0-9CF9-D8242765D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43875" y="0"/>
          <a:ext cx="2238375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6EC8E-EEAD-4441-A828-9C5D47A6BBCF}">
  <dimension ref="A1:BY155"/>
  <sheetViews>
    <sheetView showGridLines="0" tabSelected="1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A3" sqref="A3"/>
    </sheetView>
  </sheetViews>
  <sheetFormatPr defaultColWidth="9.140625" defaultRowHeight="14.25" x14ac:dyDescent="0.25"/>
  <cols>
    <col min="1" max="1" width="21.28515625" style="1" customWidth="1"/>
    <col min="2" max="2" width="5.28515625" style="1" bestFit="1" customWidth="1"/>
    <col min="3" max="3" width="8.85546875" style="1" bestFit="1" customWidth="1"/>
    <col min="4" max="4" width="10.140625" style="1" bestFit="1" customWidth="1"/>
    <col min="5" max="5" width="8" style="1" bestFit="1" customWidth="1"/>
    <col min="6" max="6" width="10.28515625" style="1" bestFit="1" customWidth="1"/>
    <col min="7" max="7" width="10" style="1" bestFit="1" customWidth="1"/>
    <col min="8" max="9" width="10.5703125" style="1" bestFit="1" customWidth="1"/>
    <col min="10" max="10" width="10" style="1" bestFit="1" customWidth="1"/>
    <col min="11" max="11" width="11.140625" style="1" bestFit="1" customWidth="1"/>
    <col min="12" max="13" width="9.85546875" style="1" bestFit="1" customWidth="1"/>
    <col min="14" max="14" width="9.140625" style="1" bestFit="1" customWidth="1"/>
    <col min="15" max="15" width="13.42578125" style="1" bestFit="1" customWidth="1"/>
    <col min="16" max="16" width="13.28515625" style="1" customWidth="1"/>
    <col min="17" max="17" width="13.42578125" style="1" bestFit="1" customWidth="1"/>
    <col min="18" max="18" width="9.85546875" style="1" bestFit="1" customWidth="1"/>
    <col min="19" max="19" width="10.42578125" style="1" bestFit="1" customWidth="1"/>
    <col min="20" max="20" width="12.42578125" style="1" bestFit="1" customWidth="1"/>
    <col min="21" max="21" width="11" style="1" bestFit="1" customWidth="1"/>
    <col min="22" max="22" width="10.42578125" style="1" bestFit="1" customWidth="1"/>
    <col min="23" max="23" width="9.28515625" style="5" bestFit="1" customWidth="1"/>
    <col min="24" max="24" width="12.140625" style="1" bestFit="1" customWidth="1"/>
    <col min="25" max="25" width="10.140625" style="1" bestFit="1" customWidth="1"/>
    <col min="26" max="27" width="10.5703125" style="1" bestFit="1" customWidth="1"/>
    <col min="28" max="28" width="11.7109375" style="1" bestFit="1" customWidth="1"/>
    <col min="29" max="29" width="10" style="1" bestFit="1" customWidth="1"/>
    <col min="30" max="30" width="9.140625" style="1" bestFit="1" customWidth="1"/>
    <col min="31" max="31" width="8.7109375" style="1" bestFit="1" customWidth="1"/>
    <col min="32" max="32" width="10.42578125" style="1" bestFit="1" customWidth="1"/>
    <col min="33" max="34" width="8" style="1" bestFit="1" customWidth="1"/>
    <col min="35" max="35" width="10.140625" style="1" bestFit="1" customWidth="1"/>
    <col min="36" max="36" width="13.7109375" style="1" bestFit="1" customWidth="1"/>
    <col min="37" max="39" width="9" style="1" bestFit="1" customWidth="1"/>
    <col min="40" max="40" width="8" style="1" bestFit="1" customWidth="1"/>
    <col min="41" max="41" width="13.85546875" style="1" bestFit="1" customWidth="1"/>
    <col min="42" max="42" width="10.42578125" style="1" bestFit="1" customWidth="1"/>
    <col min="43" max="43" width="10.140625" style="1" bestFit="1" customWidth="1"/>
    <col min="44" max="44" width="11.140625" style="1" bestFit="1" customWidth="1"/>
    <col min="45" max="45" width="9.7109375" style="1" bestFit="1" customWidth="1"/>
    <col min="46" max="46" width="9.28515625" style="1" bestFit="1" customWidth="1"/>
    <col min="47" max="47" width="8.42578125" style="1" bestFit="1" customWidth="1"/>
    <col min="48" max="48" width="9.28515625" style="1" bestFit="1" customWidth="1"/>
    <col min="49" max="49" width="9" style="1" bestFit="1" customWidth="1"/>
    <col min="50" max="50" width="8.140625" style="1" bestFit="1" customWidth="1"/>
    <col min="51" max="51" width="8" style="1" bestFit="1" customWidth="1"/>
    <col min="52" max="52" width="12" style="1" bestFit="1" customWidth="1"/>
    <col min="53" max="53" width="8" style="1" bestFit="1" customWidth="1"/>
    <col min="54" max="55" width="9" style="1" bestFit="1" customWidth="1"/>
    <col min="56" max="56" width="12" style="1" bestFit="1" customWidth="1"/>
    <col min="57" max="57" width="9.5703125" style="1" bestFit="1" customWidth="1"/>
    <col min="58" max="58" width="10.42578125" style="1" bestFit="1" customWidth="1"/>
    <col min="59" max="59" width="11.7109375" style="1" bestFit="1" customWidth="1"/>
    <col min="60" max="60" width="10.42578125" style="1" bestFit="1" customWidth="1"/>
    <col min="61" max="61" width="10.140625" style="1" bestFit="1" customWidth="1"/>
    <col min="62" max="62" width="14" style="1" bestFit="1" customWidth="1"/>
    <col min="63" max="63" width="11.42578125" style="1" bestFit="1" customWidth="1"/>
    <col min="64" max="64" width="10.5703125" style="1" bestFit="1" customWidth="1"/>
    <col min="65" max="65" width="10.42578125" style="1" bestFit="1" customWidth="1"/>
    <col min="66" max="66" width="8" style="1" bestFit="1" customWidth="1"/>
    <col min="67" max="67" width="11.28515625" style="1" customWidth="1"/>
    <col min="68" max="68" width="10.42578125" style="1" bestFit="1" customWidth="1"/>
    <col min="69" max="69" width="8.5703125" style="1" bestFit="1" customWidth="1"/>
    <col min="70" max="70" width="8.28515625" style="1" bestFit="1" customWidth="1"/>
    <col min="71" max="71" width="8.85546875" style="1" bestFit="1" customWidth="1"/>
    <col min="72" max="72" width="10.140625" style="23" bestFit="1" customWidth="1"/>
    <col min="73" max="73" width="1.42578125" style="1" customWidth="1"/>
    <col min="74" max="74" width="11.42578125" style="1" bestFit="1" customWidth="1"/>
    <col min="75" max="75" width="12.140625" style="1" bestFit="1" customWidth="1"/>
    <col min="76" max="76" width="11" style="1" bestFit="1" customWidth="1"/>
    <col min="77" max="77" width="5.7109375" style="1" bestFit="1" customWidth="1"/>
    <col min="78" max="78" width="11.42578125" style="1" bestFit="1" customWidth="1"/>
    <col min="79" max="16384" width="9.140625" style="1"/>
  </cols>
  <sheetData>
    <row r="1" spans="1:77" ht="20.25" x14ac:dyDescent="0.35">
      <c r="A1" s="45" t="s">
        <v>228</v>
      </c>
      <c r="B1" s="46"/>
      <c r="C1" s="46"/>
    </row>
    <row r="2" spans="1:77" ht="20.25" x14ac:dyDescent="0.35">
      <c r="A2" s="51" t="s">
        <v>230</v>
      </c>
      <c r="B2" s="47"/>
      <c r="C2" s="47"/>
      <c r="BR2" s="3"/>
      <c r="BS2" s="3"/>
      <c r="BT2" s="19"/>
    </row>
    <row r="3" spans="1:77" s="18" customFormat="1" ht="18.75" customHeight="1" x14ac:dyDescent="0.3">
      <c r="A3" s="44" t="s">
        <v>218</v>
      </c>
      <c r="B3" s="49"/>
      <c r="C3" s="24" t="s">
        <v>149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6"/>
      <c r="AJ3" s="29" t="s">
        <v>150</v>
      </c>
      <c r="AK3" s="30"/>
      <c r="AL3" s="30"/>
      <c r="AM3" s="30"/>
      <c r="AN3" s="31"/>
      <c r="AO3" s="27" t="s">
        <v>151</v>
      </c>
      <c r="AP3" s="27"/>
      <c r="AQ3" s="27"/>
      <c r="AR3" s="27"/>
      <c r="AS3" s="27"/>
      <c r="AT3" s="27"/>
      <c r="AU3" s="27"/>
      <c r="AV3" s="27"/>
      <c r="AW3" s="28"/>
      <c r="AX3" s="32" t="s">
        <v>152</v>
      </c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4"/>
      <c r="BT3" s="20"/>
      <c r="BU3" s="16"/>
      <c r="BV3" s="17"/>
    </row>
    <row r="4" spans="1:77" s="6" customFormat="1" x14ac:dyDescent="0.25">
      <c r="A4" s="48" t="s">
        <v>153</v>
      </c>
      <c r="B4" s="50"/>
      <c r="C4" s="7">
        <v>1130</v>
      </c>
      <c r="D4" s="7">
        <v>1140</v>
      </c>
      <c r="E4" s="7">
        <v>1180</v>
      </c>
      <c r="F4" s="7">
        <v>1190</v>
      </c>
      <c r="G4" s="7">
        <v>1210</v>
      </c>
      <c r="H4" s="7">
        <v>1311</v>
      </c>
      <c r="I4" s="7">
        <v>1312</v>
      </c>
      <c r="J4" s="7">
        <v>1313</v>
      </c>
      <c r="K4" s="7">
        <v>1316</v>
      </c>
      <c r="L4" s="7">
        <v>1320</v>
      </c>
      <c r="M4" s="7">
        <v>1331</v>
      </c>
      <c r="N4" s="7">
        <v>1340</v>
      </c>
      <c r="O4" s="7">
        <v>1361</v>
      </c>
      <c r="P4" s="7">
        <v>1363</v>
      </c>
      <c r="Q4" s="7">
        <v>1380</v>
      </c>
      <c r="R4" s="7">
        <v>1510</v>
      </c>
      <c r="S4" s="7">
        <v>1710</v>
      </c>
      <c r="T4" s="7">
        <v>1730</v>
      </c>
      <c r="U4" s="7">
        <v>1740</v>
      </c>
      <c r="V4" s="7">
        <v>1790</v>
      </c>
      <c r="W4" s="7">
        <v>1910</v>
      </c>
      <c r="X4" s="7">
        <v>1920</v>
      </c>
      <c r="Y4" s="7">
        <v>1941</v>
      </c>
      <c r="Z4" s="7">
        <v>1942</v>
      </c>
      <c r="AA4" s="7">
        <v>1943</v>
      </c>
      <c r="AB4" s="7">
        <v>1950</v>
      </c>
      <c r="AC4" s="7">
        <v>1960</v>
      </c>
      <c r="AD4" s="7">
        <v>1971</v>
      </c>
      <c r="AE4" s="7">
        <v>1972</v>
      </c>
      <c r="AF4" s="7">
        <v>1973</v>
      </c>
      <c r="AG4" s="7">
        <v>1979</v>
      </c>
      <c r="AH4" s="7">
        <v>1982</v>
      </c>
      <c r="AI4" s="7">
        <v>1990</v>
      </c>
      <c r="AJ4" s="8">
        <v>2110</v>
      </c>
      <c r="AK4" s="8">
        <v>2120</v>
      </c>
      <c r="AL4" s="8">
        <v>2200</v>
      </c>
      <c r="AM4" s="8">
        <v>2300</v>
      </c>
      <c r="AN4" s="8">
        <v>2900</v>
      </c>
      <c r="AO4" s="9">
        <v>3112</v>
      </c>
      <c r="AP4" s="10">
        <v>3113</v>
      </c>
      <c r="AQ4" s="10">
        <v>3114</v>
      </c>
      <c r="AR4" s="10">
        <v>3119</v>
      </c>
      <c r="AS4" s="10">
        <v>3125</v>
      </c>
      <c r="AT4" s="10">
        <v>3129</v>
      </c>
      <c r="AU4" s="10">
        <v>3210</v>
      </c>
      <c r="AV4" s="10">
        <v>3320</v>
      </c>
      <c r="AW4" s="10">
        <v>3900</v>
      </c>
      <c r="AX4" s="11">
        <v>4121</v>
      </c>
      <c r="AY4" s="11">
        <v>4122</v>
      </c>
      <c r="AZ4" s="11">
        <v>4129</v>
      </c>
      <c r="BA4" s="11">
        <v>4131</v>
      </c>
      <c r="BB4" s="11">
        <v>4133</v>
      </c>
      <c r="BC4" s="11">
        <v>4134</v>
      </c>
      <c r="BD4" s="11">
        <v>4135</v>
      </c>
      <c r="BE4" s="11">
        <v>4142</v>
      </c>
      <c r="BF4" s="11">
        <v>4149</v>
      </c>
      <c r="BG4" s="11">
        <v>4151</v>
      </c>
      <c r="BH4" s="11">
        <v>4153</v>
      </c>
      <c r="BI4" s="11">
        <v>4155</v>
      </c>
      <c r="BJ4" s="11">
        <v>4158</v>
      </c>
      <c r="BK4" s="11">
        <v>4159</v>
      </c>
      <c r="BL4" s="11">
        <v>4160</v>
      </c>
      <c r="BM4" s="11">
        <v>4161</v>
      </c>
      <c r="BN4" s="11">
        <v>4175</v>
      </c>
      <c r="BO4" s="11">
        <v>4190</v>
      </c>
      <c r="BP4" s="11">
        <v>4191</v>
      </c>
      <c r="BQ4" s="11">
        <v>4200</v>
      </c>
      <c r="BR4" s="11">
        <v>4400</v>
      </c>
      <c r="BS4" s="11">
        <v>4900</v>
      </c>
      <c r="BT4" s="21"/>
      <c r="BU4" s="12"/>
      <c r="BV4" s="15">
        <v>1110</v>
      </c>
      <c r="BW4" s="15">
        <v>1120</v>
      </c>
      <c r="BX4" s="15">
        <v>3111</v>
      </c>
      <c r="BY4" s="13"/>
    </row>
    <row r="5" spans="1:77" s="6" customFormat="1" ht="99.75" x14ac:dyDescent="0.25">
      <c r="A5" s="2" t="s">
        <v>154</v>
      </c>
      <c r="B5" s="4" t="s">
        <v>229</v>
      </c>
      <c r="C5" s="7" t="s">
        <v>155</v>
      </c>
      <c r="D5" s="7" t="s">
        <v>222</v>
      </c>
      <c r="E5" s="7" t="s">
        <v>156</v>
      </c>
      <c r="F5" s="7" t="s">
        <v>157</v>
      </c>
      <c r="G5" s="7" t="s">
        <v>158</v>
      </c>
      <c r="H5" s="7" t="s">
        <v>159</v>
      </c>
      <c r="I5" s="7" t="s">
        <v>160</v>
      </c>
      <c r="J5" s="7" t="s">
        <v>161</v>
      </c>
      <c r="K5" s="7" t="s">
        <v>221</v>
      </c>
      <c r="L5" s="7" t="s">
        <v>214</v>
      </c>
      <c r="M5" s="7" t="s">
        <v>162</v>
      </c>
      <c r="N5" s="7" t="s">
        <v>163</v>
      </c>
      <c r="O5" s="7" t="s">
        <v>164</v>
      </c>
      <c r="P5" s="7" t="s">
        <v>215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223</v>
      </c>
      <c r="AJ5" s="8" t="s">
        <v>183</v>
      </c>
      <c r="AK5" s="8" t="s">
        <v>184</v>
      </c>
      <c r="AL5" s="8" t="s">
        <v>158</v>
      </c>
      <c r="AM5" s="8" t="s">
        <v>185</v>
      </c>
      <c r="AN5" s="8" t="s">
        <v>186</v>
      </c>
      <c r="AO5" s="9" t="s">
        <v>187</v>
      </c>
      <c r="AP5" s="10" t="s">
        <v>224</v>
      </c>
      <c r="AQ5" s="10" t="s">
        <v>188</v>
      </c>
      <c r="AR5" s="10" t="s">
        <v>189</v>
      </c>
      <c r="AS5" s="10" t="s">
        <v>190</v>
      </c>
      <c r="AT5" s="10" t="s">
        <v>191</v>
      </c>
      <c r="AU5" s="10" t="s">
        <v>192</v>
      </c>
      <c r="AV5" s="10" t="s">
        <v>193</v>
      </c>
      <c r="AW5" s="10" t="s">
        <v>194</v>
      </c>
      <c r="AX5" s="11" t="s">
        <v>195</v>
      </c>
      <c r="AY5" s="11" t="s">
        <v>196</v>
      </c>
      <c r="AZ5" s="11" t="s">
        <v>220</v>
      </c>
      <c r="BA5" s="11" t="s">
        <v>197</v>
      </c>
      <c r="BB5" s="11" t="s">
        <v>198</v>
      </c>
      <c r="BC5" s="11" t="s">
        <v>199</v>
      </c>
      <c r="BD5" s="11" t="s">
        <v>200</v>
      </c>
      <c r="BE5" s="11" t="s">
        <v>201</v>
      </c>
      <c r="BF5" s="11" t="s">
        <v>202</v>
      </c>
      <c r="BG5" s="11" t="s">
        <v>203</v>
      </c>
      <c r="BH5" s="11" t="s">
        <v>216</v>
      </c>
      <c r="BI5" s="11" t="s">
        <v>219</v>
      </c>
      <c r="BJ5" s="11" t="s">
        <v>204</v>
      </c>
      <c r="BK5" s="11" t="s">
        <v>205</v>
      </c>
      <c r="BL5" s="11" t="s">
        <v>206</v>
      </c>
      <c r="BM5" s="11" t="s">
        <v>207</v>
      </c>
      <c r="BN5" s="11" t="s">
        <v>208</v>
      </c>
      <c r="BO5" s="11" t="s">
        <v>225</v>
      </c>
      <c r="BP5" s="11" t="s">
        <v>226</v>
      </c>
      <c r="BQ5" s="11" t="s">
        <v>158</v>
      </c>
      <c r="BR5" s="11" t="s">
        <v>209</v>
      </c>
      <c r="BS5" s="11" t="s">
        <v>210</v>
      </c>
      <c r="BT5" s="22" t="s">
        <v>227</v>
      </c>
      <c r="BU5" s="14"/>
      <c r="BV5" s="15" t="s">
        <v>211</v>
      </c>
      <c r="BW5" s="15" t="s">
        <v>212</v>
      </c>
      <c r="BX5" s="15" t="s">
        <v>213</v>
      </c>
      <c r="BY5" s="13"/>
    </row>
    <row r="6" spans="1:77" s="38" customFormat="1" ht="12" x14ac:dyDescent="0.2">
      <c r="A6" s="36" t="s">
        <v>13</v>
      </c>
      <c r="B6" s="35">
        <v>6001</v>
      </c>
      <c r="C6" s="37">
        <v>1475.5</v>
      </c>
      <c r="D6" s="37">
        <v>670306.89</v>
      </c>
      <c r="E6" s="37"/>
      <c r="F6" s="37">
        <v>36946.71</v>
      </c>
      <c r="G6" s="37"/>
      <c r="H6" s="37"/>
      <c r="I6" s="37">
        <v>9144</v>
      </c>
      <c r="J6" s="37"/>
      <c r="K6" s="37"/>
      <c r="L6" s="37"/>
      <c r="M6" s="37"/>
      <c r="N6" s="37"/>
      <c r="O6" s="37"/>
      <c r="P6" s="37"/>
      <c r="Q6" s="37"/>
      <c r="R6" s="37"/>
      <c r="S6" s="37">
        <v>60965.93</v>
      </c>
      <c r="T6" s="37"/>
      <c r="U6" s="37"/>
      <c r="V6" s="37">
        <v>16347</v>
      </c>
      <c r="W6" s="37">
        <v>7200</v>
      </c>
      <c r="X6" s="37">
        <v>20850.87</v>
      </c>
      <c r="Y6" s="37">
        <v>11475</v>
      </c>
      <c r="Z6" s="37"/>
      <c r="AA6" s="37"/>
      <c r="AB6" s="37"/>
      <c r="AC6" s="37"/>
      <c r="AD6" s="37"/>
      <c r="AE6" s="37"/>
      <c r="AF6" s="37">
        <v>116770.64</v>
      </c>
      <c r="AG6" s="37">
        <v>9100</v>
      </c>
      <c r="AH6" s="37"/>
      <c r="AI6" s="37">
        <v>54057.43</v>
      </c>
      <c r="AJ6" s="37">
        <v>280601.2</v>
      </c>
      <c r="AK6" s="37"/>
      <c r="AL6" s="37">
        <v>17733.38</v>
      </c>
      <c r="AM6" s="37"/>
      <c r="AN6" s="37"/>
      <c r="AO6" s="37">
        <v>446281.58</v>
      </c>
      <c r="AP6" s="37"/>
      <c r="AQ6" s="37">
        <v>341171</v>
      </c>
      <c r="AR6" s="37"/>
      <c r="AS6" s="37">
        <v>42264.63</v>
      </c>
      <c r="AT6" s="37"/>
      <c r="AU6" s="37"/>
      <c r="AV6" s="37">
        <v>72866.05</v>
      </c>
      <c r="AW6" s="37"/>
      <c r="AX6" s="37"/>
      <c r="AY6" s="37"/>
      <c r="AZ6" s="37">
        <v>2170000</v>
      </c>
      <c r="BA6" s="37"/>
      <c r="BB6" s="37"/>
      <c r="BC6" s="37"/>
      <c r="BD6" s="37"/>
      <c r="BE6" s="37">
        <v>79080</v>
      </c>
      <c r="BF6" s="37"/>
      <c r="BG6" s="37">
        <v>836542</v>
      </c>
      <c r="BH6" s="37">
        <v>96666</v>
      </c>
      <c r="BI6" s="37"/>
      <c r="BJ6" s="37">
        <v>902256</v>
      </c>
      <c r="BK6" s="37">
        <v>298672</v>
      </c>
      <c r="BL6" s="37"/>
      <c r="BM6" s="37">
        <v>3684</v>
      </c>
      <c r="BN6" s="37"/>
      <c r="BO6" s="37">
        <v>2198889</v>
      </c>
      <c r="BP6" s="37">
        <v>121274</v>
      </c>
      <c r="BQ6" s="37"/>
      <c r="BR6" s="37">
        <v>4437.8100000000004</v>
      </c>
      <c r="BS6" s="37">
        <v>1184.67</v>
      </c>
      <c r="BT6" s="37">
        <f>SUM(C6:BS6)</f>
        <v>8928243.2899999991</v>
      </c>
      <c r="BV6" s="37">
        <v>10577867.65</v>
      </c>
      <c r="BW6" s="37">
        <v>150872.43</v>
      </c>
      <c r="BX6" s="37">
        <v>16239689</v>
      </c>
    </row>
    <row r="7" spans="1:77" s="38" customFormat="1" ht="12" x14ac:dyDescent="0.2">
      <c r="A7" s="36" t="s">
        <v>131</v>
      </c>
      <c r="B7" s="35">
        <v>58003</v>
      </c>
      <c r="C7" s="37"/>
      <c r="D7" s="37">
        <v>354381.96</v>
      </c>
      <c r="E7" s="37"/>
      <c r="F7" s="37">
        <v>8835.2900000000009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>
        <v>5982.92</v>
      </c>
      <c r="S7" s="37">
        <v>7775.42</v>
      </c>
      <c r="T7" s="37"/>
      <c r="U7" s="37">
        <v>700</v>
      </c>
      <c r="V7" s="37"/>
      <c r="W7" s="37"/>
      <c r="X7" s="37">
        <v>685.35</v>
      </c>
      <c r="Y7" s="37"/>
      <c r="Z7" s="37"/>
      <c r="AA7" s="37"/>
      <c r="AB7" s="37"/>
      <c r="AC7" s="37"/>
      <c r="AD7" s="37"/>
      <c r="AE7" s="37"/>
      <c r="AF7" s="37">
        <v>6764.16</v>
      </c>
      <c r="AG7" s="37"/>
      <c r="AH7" s="37"/>
      <c r="AI7" s="37">
        <v>7068.21</v>
      </c>
      <c r="AJ7" s="37">
        <v>34121.269999999997</v>
      </c>
      <c r="AK7" s="37"/>
      <c r="AL7" s="37">
        <v>141.43</v>
      </c>
      <c r="AM7" s="37">
        <v>22000</v>
      </c>
      <c r="AN7" s="37"/>
      <c r="AO7" s="37">
        <v>26070.880000000001</v>
      </c>
      <c r="AP7" s="37"/>
      <c r="AQ7" s="37">
        <v>59046.26</v>
      </c>
      <c r="AR7" s="37"/>
      <c r="AS7" s="37">
        <v>9279.0300000000007</v>
      </c>
      <c r="AT7" s="37"/>
      <c r="AU7" s="37"/>
      <c r="AV7" s="37"/>
      <c r="AW7" s="37"/>
      <c r="AX7" s="37"/>
      <c r="AY7" s="37"/>
      <c r="AZ7" s="37">
        <v>52500</v>
      </c>
      <c r="BA7" s="37"/>
      <c r="BB7" s="37"/>
      <c r="BC7" s="37"/>
      <c r="BD7" s="37"/>
      <c r="BE7" s="37"/>
      <c r="BF7" s="37">
        <v>16073</v>
      </c>
      <c r="BG7" s="37">
        <v>4108</v>
      </c>
      <c r="BH7" s="37">
        <v>10000</v>
      </c>
      <c r="BI7" s="37"/>
      <c r="BJ7" s="37">
        <v>41430</v>
      </c>
      <c r="BK7" s="37">
        <v>16038</v>
      </c>
      <c r="BL7" s="37"/>
      <c r="BM7" s="37">
        <v>1150</v>
      </c>
      <c r="BN7" s="37"/>
      <c r="BO7" s="37">
        <v>49109</v>
      </c>
      <c r="BP7" s="37"/>
      <c r="BQ7" s="37"/>
      <c r="BR7" s="37"/>
      <c r="BS7" s="37">
        <v>181.82</v>
      </c>
      <c r="BT7" s="37">
        <f>SUM(C7:BS7)</f>
        <v>733441.99999999988</v>
      </c>
      <c r="BV7" s="37">
        <v>2318037.09</v>
      </c>
      <c r="BW7" s="37">
        <v>23273.200000000001</v>
      </c>
      <c r="BX7" s="37">
        <v>69994</v>
      </c>
    </row>
    <row r="8" spans="1:77" s="38" customFormat="1" ht="12" x14ac:dyDescent="0.2">
      <c r="A8" s="36" t="s">
        <v>138</v>
      </c>
      <c r="B8" s="35">
        <v>61001</v>
      </c>
      <c r="C8" s="37"/>
      <c r="D8" s="37">
        <v>91578.71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>
        <v>1931.33</v>
      </c>
      <c r="S8" s="37">
        <v>1572.04</v>
      </c>
      <c r="T8" s="37"/>
      <c r="U8" s="37"/>
      <c r="V8" s="37">
        <v>2372.5</v>
      </c>
      <c r="W8" s="37"/>
      <c r="X8" s="37"/>
      <c r="Y8" s="37"/>
      <c r="Z8" s="37"/>
      <c r="AA8" s="37"/>
      <c r="AB8" s="37"/>
      <c r="AC8" s="37"/>
      <c r="AD8" s="37"/>
      <c r="AE8" s="37"/>
      <c r="AF8" s="37">
        <v>1439.22</v>
      </c>
      <c r="AG8" s="37"/>
      <c r="AH8" s="37"/>
      <c r="AI8" s="37">
        <v>2312.06</v>
      </c>
      <c r="AJ8" s="37">
        <v>30680.080000000002</v>
      </c>
      <c r="AK8" s="37"/>
      <c r="AL8" s="37"/>
      <c r="AM8" s="37"/>
      <c r="AN8" s="37"/>
      <c r="AO8" s="37">
        <v>30700.74</v>
      </c>
      <c r="AP8" s="37"/>
      <c r="AQ8" s="37">
        <v>47155.49</v>
      </c>
      <c r="AR8" s="37"/>
      <c r="AS8" s="37"/>
      <c r="AT8" s="37"/>
      <c r="AU8" s="37"/>
      <c r="AV8" s="37"/>
      <c r="AW8" s="37"/>
      <c r="AX8" s="37"/>
      <c r="AY8" s="37"/>
      <c r="AZ8" s="37">
        <v>172000</v>
      </c>
      <c r="BA8" s="37"/>
      <c r="BB8" s="37"/>
      <c r="BC8" s="37"/>
      <c r="BD8" s="37"/>
      <c r="BE8" s="37"/>
      <c r="BF8" s="37"/>
      <c r="BG8" s="37">
        <v>178437</v>
      </c>
      <c r="BH8" s="37">
        <v>16769</v>
      </c>
      <c r="BI8" s="37">
        <v>6810</v>
      </c>
      <c r="BJ8" s="37">
        <v>84540</v>
      </c>
      <c r="BK8" s="37">
        <v>31453</v>
      </c>
      <c r="BL8" s="37"/>
      <c r="BM8" s="37"/>
      <c r="BN8" s="37"/>
      <c r="BO8" s="37"/>
      <c r="BP8" s="37"/>
      <c r="BQ8" s="37"/>
      <c r="BR8" s="37"/>
      <c r="BS8" s="37"/>
      <c r="BT8" s="37">
        <f>SUM(C8:BS8)</f>
        <v>699751.16999999993</v>
      </c>
      <c r="BV8" s="37">
        <v>1168618.56</v>
      </c>
      <c r="BW8" s="37">
        <v>34377.589999999997</v>
      </c>
      <c r="BX8" s="37">
        <v>1410676</v>
      </c>
    </row>
    <row r="9" spans="1:77" s="38" customFormat="1" ht="12" x14ac:dyDescent="0.2">
      <c r="A9" s="36" t="s">
        <v>22</v>
      </c>
      <c r="B9" s="35">
        <v>11001</v>
      </c>
      <c r="C9" s="37">
        <v>307.69</v>
      </c>
      <c r="D9" s="37">
        <v>91846.35</v>
      </c>
      <c r="E9" s="37"/>
      <c r="F9" s="37">
        <v>3341.82</v>
      </c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>
        <v>1562.07</v>
      </c>
      <c r="S9" s="37">
        <v>5898.75</v>
      </c>
      <c r="T9" s="37"/>
      <c r="U9" s="37">
        <v>3738.26</v>
      </c>
      <c r="V9" s="37">
        <v>17511.04</v>
      </c>
      <c r="W9" s="37">
        <v>1750</v>
      </c>
      <c r="X9" s="37">
        <v>100</v>
      </c>
      <c r="Y9" s="37"/>
      <c r="Z9" s="37"/>
      <c r="AA9" s="37">
        <v>53090.48</v>
      </c>
      <c r="AB9" s="37">
        <v>1549.85</v>
      </c>
      <c r="AC9" s="37"/>
      <c r="AD9" s="37"/>
      <c r="AE9" s="37"/>
      <c r="AF9" s="37">
        <v>10921.1</v>
      </c>
      <c r="AG9" s="37"/>
      <c r="AH9" s="37"/>
      <c r="AI9" s="37">
        <v>87133.07</v>
      </c>
      <c r="AJ9" s="37">
        <v>16801.169999999998</v>
      </c>
      <c r="AK9" s="37"/>
      <c r="AL9" s="37">
        <v>3999.28</v>
      </c>
      <c r="AM9" s="37"/>
      <c r="AN9" s="37"/>
      <c r="AO9" s="37">
        <v>38355.58</v>
      </c>
      <c r="AP9" s="37"/>
      <c r="AQ9" s="37">
        <v>24266.82</v>
      </c>
      <c r="AR9" s="37"/>
      <c r="AS9" s="37"/>
      <c r="AT9" s="37"/>
      <c r="AU9" s="37"/>
      <c r="AV9" s="37"/>
      <c r="AW9" s="37"/>
      <c r="AX9" s="37"/>
      <c r="AY9" s="37"/>
      <c r="AZ9" s="37">
        <v>137852.48000000001</v>
      </c>
      <c r="BA9" s="37"/>
      <c r="BB9" s="37"/>
      <c r="BC9" s="37"/>
      <c r="BD9" s="37"/>
      <c r="BE9" s="37">
        <v>19778.48</v>
      </c>
      <c r="BF9" s="37"/>
      <c r="BG9" s="37">
        <v>132353.76999999999</v>
      </c>
      <c r="BH9" s="37"/>
      <c r="BI9" s="37"/>
      <c r="BJ9" s="37">
        <v>573223</v>
      </c>
      <c r="BK9" s="37">
        <v>46334</v>
      </c>
      <c r="BL9" s="37"/>
      <c r="BM9" s="37"/>
      <c r="BN9" s="37"/>
      <c r="BO9" s="37"/>
      <c r="BP9" s="37"/>
      <c r="BQ9" s="37"/>
      <c r="BR9" s="37">
        <v>349</v>
      </c>
      <c r="BS9" s="37"/>
      <c r="BT9" s="37">
        <f>SUM(C9:BS9)</f>
        <v>1272064.06</v>
      </c>
      <c r="BV9" s="37">
        <v>1071778.6000000001</v>
      </c>
      <c r="BW9" s="37">
        <v>13581.16</v>
      </c>
      <c r="BX9" s="37">
        <v>1467570</v>
      </c>
    </row>
    <row r="10" spans="1:77" s="38" customFormat="1" ht="12" x14ac:dyDescent="0.2">
      <c r="A10" s="36" t="s">
        <v>77</v>
      </c>
      <c r="B10" s="35">
        <v>38001</v>
      </c>
      <c r="C10" s="37"/>
      <c r="D10" s="37">
        <v>54916.11</v>
      </c>
      <c r="E10" s="37"/>
      <c r="F10" s="37">
        <v>3064.22</v>
      </c>
      <c r="G10" s="37"/>
      <c r="H10" s="37"/>
      <c r="I10" s="37"/>
      <c r="J10" s="37"/>
      <c r="K10" s="37"/>
      <c r="L10" s="37"/>
      <c r="M10" s="37">
        <v>231.39</v>
      </c>
      <c r="N10" s="37"/>
      <c r="O10" s="37"/>
      <c r="P10" s="37"/>
      <c r="Q10" s="37"/>
      <c r="R10" s="37">
        <v>3448.31</v>
      </c>
      <c r="S10" s="37">
        <v>13215.04</v>
      </c>
      <c r="T10" s="37"/>
      <c r="U10" s="37">
        <v>812</v>
      </c>
      <c r="V10" s="37">
        <v>2640</v>
      </c>
      <c r="W10" s="37">
        <v>500</v>
      </c>
      <c r="X10" s="37"/>
      <c r="Y10" s="37"/>
      <c r="Z10" s="37"/>
      <c r="AA10" s="37"/>
      <c r="AB10" s="37"/>
      <c r="AC10" s="37"/>
      <c r="AD10" s="37"/>
      <c r="AE10" s="37"/>
      <c r="AF10" s="37">
        <v>1135.49</v>
      </c>
      <c r="AG10" s="37"/>
      <c r="AH10" s="37"/>
      <c r="AI10" s="37">
        <v>18359.43</v>
      </c>
      <c r="AJ10" s="37">
        <v>12500.19</v>
      </c>
      <c r="AK10" s="37"/>
      <c r="AL10" s="37">
        <v>3915.66</v>
      </c>
      <c r="AM10" s="37"/>
      <c r="AN10" s="37"/>
      <c r="AO10" s="37">
        <v>23150.92</v>
      </c>
      <c r="AP10" s="37"/>
      <c r="AQ10" s="37">
        <v>42260.68</v>
      </c>
      <c r="AR10" s="37"/>
      <c r="AS10" s="37">
        <v>8135.99</v>
      </c>
      <c r="AT10" s="37"/>
      <c r="AU10" s="37"/>
      <c r="AV10" s="37"/>
      <c r="AW10" s="37">
        <v>2400</v>
      </c>
      <c r="AX10" s="37"/>
      <c r="AY10" s="37"/>
      <c r="AZ10" s="37">
        <v>93768.5</v>
      </c>
      <c r="BA10" s="37"/>
      <c r="BB10" s="37"/>
      <c r="BC10" s="37">
        <v>4829.0200000000004</v>
      </c>
      <c r="BD10" s="37"/>
      <c r="BE10" s="37"/>
      <c r="BF10" s="37"/>
      <c r="BG10" s="37">
        <v>690</v>
      </c>
      <c r="BH10" s="37"/>
      <c r="BI10" s="37"/>
      <c r="BJ10" s="37">
        <v>36902</v>
      </c>
      <c r="BK10" s="37"/>
      <c r="BL10" s="37"/>
      <c r="BM10" s="37"/>
      <c r="BN10" s="37"/>
      <c r="BO10" s="37">
        <v>81142</v>
      </c>
      <c r="BP10" s="37"/>
      <c r="BQ10" s="37"/>
      <c r="BR10" s="37"/>
      <c r="BS10" s="37"/>
      <c r="BT10" s="37">
        <f>SUM(C10:BS10)</f>
        <v>408016.95</v>
      </c>
      <c r="BV10" s="37">
        <v>1294966.97</v>
      </c>
      <c r="BW10" s="37">
        <v>7701.33</v>
      </c>
      <c r="BX10" s="37">
        <v>799426</v>
      </c>
    </row>
    <row r="11" spans="1:77" s="38" customFormat="1" ht="12" x14ac:dyDescent="0.2">
      <c r="A11" s="36" t="s">
        <v>46</v>
      </c>
      <c r="B11" s="35">
        <v>21001</v>
      </c>
      <c r="C11" s="37"/>
      <c r="D11" s="37">
        <v>61605.66</v>
      </c>
      <c r="E11" s="37"/>
      <c r="F11" s="37">
        <v>1887.11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>
        <v>224.94</v>
      </c>
      <c r="S11" s="37">
        <v>8810.5</v>
      </c>
      <c r="T11" s="37"/>
      <c r="U11" s="37"/>
      <c r="V11" s="37">
        <v>-1000</v>
      </c>
      <c r="W11" s="37"/>
      <c r="X11" s="37"/>
      <c r="Y11" s="37"/>
      <c r="Z11" s="37"/>
      <c r="AA11" s="37"/>
      <c r="AB11" s="37"/>
      <c r="AC11" s="37"/>
      <c r="AD11" s="37"/>
      <c r="AE11" s="37"/>
      <c r="AF11" s="37">
        <v>5956.21</v>
      </c>
      <c r="AG11" s="37"/>
      <c r="AH11" s="37"/>
      <c r="AI11" s="37">
        <v>106556.75</v>
      </c>
      <c r="AJ11" s="37">
        <v>11695.92</v>
      </c>
      <c r="AK11" s="37"/>
      <c r="AL11" s="37">
        <v>435.28</v>
      </c>
      <c r="AM11" s="37"/>
      <c r="AN11" s="37"/>
      <c r="AO11" s="37">
        <v>14730.52</v>
      </c>
      <c r="AP11" s="37"/>
      <c r="AQ11" s="37">
        <v>12331.5</v>
      </c>
      <c r="AR11" s="37"/>
      <c r="AS11" s="37"/>
      <c r="AT11" s="37"/>
      <c r="AU11" s="37"/>
      <c r="AV11" s="37"/>
      <c r="AW11" s="37"/>
      <c r="AX11" s="37"/>
      <c r="AY11" s="37"/>
      <c r="AZ11" s="37">
        <v>90000</v>
      </c>
      <c r="BA11" s="37"/>
      <c r="BB11" s="37"/>
      <c r="BC11" s="37">
        <v>1142.9000000000001</v>
      </c>
      <c r="BD11" s="37"/>
      <c r="BE11" s="37"/>
      <c r="BF11" s="37"/>
      <c r="BG11" s="37">
        <v>40451</v>
      </c>
      <c r="BH11" s="37">
        <v>10000</v>
      </c>
      <c r="BI11" s="37"/>
      <c r="BJ11" s="37">
        <v>49938</v>
      </c>
      <c r="BK11" s="37">
        <v>9983</v>
      </c>
      <c r="BL11" s="37"/>
      <c r="BM11" s="37"/>
      <c r="BN11" s="37"/>
      <c r="BO11" s="37"/>
      <c r="BP11" s="37"/>
      <c r="BQ11" s="37"/>
      <c r="BR11" s="37"/>
      <c r="BS11" s="37"/>
      <c r="BT11" s="37">
        <f>SUM(C11:BS11)</f>
        <v>424749.29000000004</v>
      </c>
      <c r="BV11" s="37">
        <v>806828.19</v>
      </c>
      <c r="BW11" s="37">
        <v>3203.14</v>
      </c>
      <c r="BX11" s="37">
        <v>921403</v>
      </c>
    </row>
    <row r="12" spans="1:77" s="38" customFormat="1" ht="12" x14ac:dyDescent="0.2">
      <c r="A12" s="36" t="s">
        <v>6</v>
      </c>
      <c r="B12" s="35">
        <v>4001</v>
      </c>
      <c r="C12" s="37"/>
      <c r="D12" s="37">
        <v>52295.16</v>
      </c>
      <c r="E12" s="37"/>
      <c r="F12" s="37">
        <v>3093.12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>
        <v>9079.99</v>
      </c>
      <c r="S12" s="37">
        <v>16274.74</v>
      </c>
      <c r="T12" s="37"/>
      <c r="U12" s="37">
        <v>510</v>
      </c>
      <c r="V12" s="37">
        <v>1750</v>
      </c>
      <c r="W12" s="37"/>
      <c r="X12" s="37">
        <v>5099.9799999999996</v>
      </c>
      <c r="Y12" s="37">
        <v>23189.48</v>
      </c>
      <c r="Z12" s="37"/>
      <c r="AA12" s="37"/>
      <c r="AB12" s="37"/>
      <c r="AC12" s="37"/>
      <c r="AD12" s="37"/>
      <c r="AE12" s="37"/>
      <c r="AF12" s="37">
        <v>9451.91</v>
      </c>
      <c r="AG12" s="37"/>
      <c r="AH12" s="37"/>
      <c r="AI12" s="37">
        <v>8029.24</v>
      </c>
      <c r="AJ12" s="37">
        <v>7878.07</v>
      </c>
      <c r="AK12" s="37"/>
      <c r="AL12" s="37"/>
      <c r="AM12" s="37"/>
      <c r="AN12" s="37"/>
      <c r="AO12" s="37">
        <v>18394.669999999998</v>
      </c>
      <c r="AP12" s="37">
        <v>115375.44</v>
      </c>
      <c r="AQ12" s="37">
        <v>20301.400000000001</v>
      </c>
      <c r="AR12" s="37"/>
      <c r="AS12" s="37">
        <v>3701.2</v>
      </c>
      <c r="AT12" s="37"/>
      <c r="AU12" s="37"/>
      <c r="AV12" s="37"/>
      <c r="AW12" s="37"/>
      <c r="AX12" s="37"/>
      <c r="AY12" s="37"/>
      <c r="AZ12" s="37">
        <v>56771.48</v>
      </c>
      <c r="BA12" s="37"/>
      <c r="BB12" s="37"/>
      <c r="BC12" s="37">
        <v>1557.56</v>
      </c>
      <c r="BD12" s="37"/>
      <c r="BE12" s="37"/>
      <c r="BF12" s="37">
        <v>12269</v>
      </c>
      <c r="BG12" s="37">
        <v>54275</v>
      </c>
      <c r="BH12" s="37">
        <v>10000</v>
      </c>
      <c r="BI12" s="37"/>
      <c r="BJ12" s="37">
        <v>78999</v>
      </c>
      <c r="BK12" s="37">
        <v>15043</v>
      </c>
      <c r="BL12" s="37"/>
      <c r="BM12" s="37"/>
      <c r="BN12" s="37">
        <v>1477.45</v>
      </c>
      <c r="BO12" s="37"/>
      <c r="BP12" s="37"/>
      <c r="BQ12" s="37">
        <v>904.62</v>
      </c>
      <c r="BR12" s="37"/>
      <c r="BS12" s="37"/>
      <c r="BT12" s="37">
        <f>SUM(C12:BS12)</f>
        <v>525721.51</v>
      </c>
      <c r="BV12" s="37">
        <v>444305.25</v>
      </c>
      <c r="BW12" s="37">
        <v>5175.6499999999996</v>
      </c>
      <c r="BX12" s="37">
        <v>1243513</v>
      </c>
    </row>
    <row r="13" spans="1:77" s="38" customFormat="1" ht="12" x14ac:dyDescent="0.2">
      <c r="A13" s="36" t="s">
        <v>102</v>
      </c>
      <c r="B13" s="35">
        <v>49001</v>
      </c>
      <c r="C13" s="37"/>
      <c r="D13" s="37">
        <v>53822.57</v>
      </c>
      <c r="E13" s="37"/>
      <c r="F13" s="37">
        <v>2357.9699999999998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>
        <v>3364.85</v>
      </c>
      <c r="S13" s="37">
        <v>17573.240000000002</v>
      </c>
      <c r="T13" s="37"/>
      <c r="U13" s="37">
        <v>209</v>
      </c>
      <c r="V13" s="37">
        <v>9134.48</v>
      </c>
      <c r="W13" s="37">
        <v>300</v>
      </c>
      <c r="X13" s="37">
        <v>42442.35</v>
      </c>
      <c r="Y13" s="37">
        <v>56188.05</v>
      </c>
      <c r="Z13" s="37"/>
      <c r="AA13" s="37"/>
      <c r="AB13" s="37"/>
      <c r="AC13" s="37"/>
      <c r="AD13" s="37"/>
      <c r="AE13" s="37"/>
      <c r="AF13" s="37">
        <v>3164.72</v>
      </c>
      <c r="AG13" s="37"/>
      <c r="AH13" s="37"/>
      <c r="AI13" s="37">
        <v>99247.62</v>
      </c>
      <c r="AJ13" s="37">
        <v>13327.66</v>
      </c>
      <c r="AK13" s="37"/>
      <c r="AL13" s="37"/>
      <c r="AM13" s="37"/>
      <c r="AN13" s="37"/>
      <c r="AO13" s="37">
        <v>38255.25</v>
      </c>
      <c r="AP13" s="37"/>
      <c r="AQ13" s="37">
        <v>98268.81</v>
      </c>
      <c r="AR13" s="37"/>
      <c r="AS13" s="37">
        <v>1738.35</v>
      </c>
      <c r="AT13" s="37"/>
      <c r="AU13" s="37"/>
      <c r="AV13" s="37"/>
      <c r="AW13" s="37">
        <v>578.91999999999996</v>
      </c>
      <c r="AX13" s="37"/>
      <c r="AY13" s="37"/>
      <c r="AZ13" s="37">
        <v>259500</v>
      </c>
      <c r="BA13" s="37"/>
      <c r="BB13" s="37"/>
      <c r="BC13" s="37"/>
      <c r="BD13" s="37"/>
      <c r="BE13" s="37"/>
      <c r="BF13" s="37"/>
      <c r="BG13" s="37">
        <v>80057</v>
      </c>
      <c r="BH13" s="37">
        <v>10000</v>
      </c>
      <c r="BI13" s="37"/>
      <c r="BJ13" s="37">
        <v>48067</v>
      </c>
      <c r="BK13" s="37">
        <v>16783</v>
      </c>
      <c r="BL13" s="37"/>
      <c r="BM13" s="37"/>
      <c r="BN13" s="37"/>
      <c r="BO13" s="37">
        <v>254918</v>
      </c>
      <c r="BP13" s="37"/>
      <c r="BQ13" s="37"/>
      <c r="BR13" s="37"/>
      <c r="BS13" s="37">
        <v>28486</v>
      </c>
      <c r="BT13" s="37">
        <f>SUM(C13:BS13)</f>
        <v>1137784.8399999999</v>
      </c>
      <c r="BV13" s="37">
        <v>753423.26</v>
      </c>
      <c r="BW13" s="37">
        <v>14876.19</v>
      </c>
      <c r="BX13" s="37">
        <v>2474046</v>
      </c>
    </row>
    <row r="14" spans="1:77" s="38" customFormat="1" ht="12" x14ac:dyDescent="0.2">
      <c r="A14" s="36" t="s">
        <v>19</v>
      </c>
      <c r="B14" s="35">
        <v>9001</v>
      </c>
      <c r="C14" s="37"/>
      <c r="D14" s="37">
        <v>58250.47</v>
      </c>
      <c r="E14" s="37"/>
      <c r="F14" s="37">
        <v>9014.4699999999993</v>
      </c>
      <c r="G14" s="37"/>
      <c r="H14" s="37"/>
      <c r="I14" s="37"/>
      <c r="J14" s="37">
        <v>176790</v>
      </c>
      <c r="K14" s="37"/>
      <c r="L14" s="37"/>
      <c r="M14" s="37"/>
      <c r="N14" s="37"/>
      <c r="O14" s="37"/>
      <c r="P14" s="37"/>
      <c r="Q14" s="37"/>
      <c r="R14" s="37">
        <v>208.51</v>
      </c>
      <c r="S14" s="37">
        <v>41011</v>
      </c>
      <c r="T14" s="37"/>
      <c r="U14" s="37"/>
      <c r="V14" s="37">
        <v>21776.12</v>
      </c>
      <c r="W14" s="37">
        <v>5700</v>
      </c>
      <c r="X14" s="37">
        <v>24602.59</v>
      </c>
      <c r="Y14" s="37"/>
      <c r="Z14" s="37"/>
      <c r="AA14" s="37"/>
      <c r="AB14" s="37">
        <v>6028.43</v>
      </c>
      <c r="AC14" s="37">
        <v>997.88</v>
      </c>
      <c r="AD14" s="37"/>
      <c r="AE14" s="37"/>
      <c r="AF14" s="37">
        <v>32354.36</v>
      </c>
      <c r="AG14" s="37"/>
      <c r="AH14" s="37"/>
      <c r="AI14" s="37">
        <v>24872.62</v>
      </c>
      <c r="AJ14" s="37">
        <v>142578.1</v>
      </c>
      <c r="AK14" s="37"/>
      <c r="AL14" s="37"/>
      <c r="AM14" s="37"/>
      <c r="AN14" s="37"/>
      <c r="AO14" s="37">
        <v>118890.33</v>
      </c>
      <c r="AP14" s="37"/>
      <c r="AQ14" s="37">
        <v>78031.13</v>
      </c>
      <c r="AR14" s="37"/>
      <c r="AS14" s="37"/>
      <c r="AT14" s="37"/>
      <c r="AU14" s="37"/>
      <c r="AV14" s="37"/>
      <c r="AW14" s="37">
        <v>6944.7</v>
      </c>
      <c r="AX14" s="37">
        <v>35428.68</v>
      </c>
      <c r="AY14" s="37">
        <v>47260.2</v>
      </c>
      <c r="AZ14" s="37">
        <v>430111</v>
      </c>
      <c r="BA14" s="37"/>
      <c r="BB14" s="37"/>
      <c r="BC14" s="37"/>
      <c r="BD14" s="37"/>
      <c r="BE14" s="37"/>
      <c r="BF14" s="37"/>
      <c r="BG14" s="37">
        <v>206409.15</v>
      </c>
      <c r="BH14" s="37">
        <v>34098</v>
      </c>
      <c r="BI14" s="37"/>
      <c r="BJ14" s="37">
        <v>417727</v>
      </c>
      <c r="BK14" s="37">
        <v>98802</v>
      </c>
      <c r="BL14" s="37"/>
      <c r="BM14" s="37">
        <v>3195</v>
      </c>
      <c r="BN14" s="37"/>
      <c r="BO14" s="37">
        <v>77135</v>
      </c>
      <c r="BP14" s="37">
        <v>19983</v>
      </c>
      <c r="BQ14" s="37"/>
      <c r="BR14" s="37"/>
      <c r="BS14" s="37"/>
      <c r="BT14" s="37">
        <f>SUM(C14:BS14)</f>
        <v>2118199.7399999998</v>
      </c>
      <c r="BV14" s="37">
        <v>2431353.6800000002</v>
      </c>
      <c r="BW14" s="37">
        <v>12096.54</v>
      </c>
      <c r="BX14" s="37">
        <v>5751226</v>
      </c>
    </row>
    <row r="15" spans="1:77" s="38" customFormat="1" ht="12" x14ac:dyDescent="0.2">
      <c r="A15" s="36" t="s">
        <v>5</v>
      </c>
      <c r="B15" s="35">
        <v>3001</v>
      </c>
      <c r="C15" s="37"/>
      <c r="D15" s="37">
        <v>179700.14</v>
      </c>
      <c r="E15" s="37"/>
      <c r="F15" s="37">
        <v>6735.63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>
        <v>743.45</v>
      </c>
      <c r="S15" s="37">
        <v>13809.81</v>
      </c>
      <c r="T15" s="37"/>
      <c r="U15" s="37"/>
      <c r="V15" s="37"/>
      <c r="W15" s="37">
        <v>960</v>
      </c>
      <c r="X15" s="37"/>
      <c r="Y15" s="37"/>
      <c r="Z15" s="37"/>
      <c r="AA15" s="37"/>
      <c r="AB15" s="37"/>
      <c r="AC15" s="37"/>
      <c r="AD15" s="37"/>
      <c r="AE15" s="37"/>
      <c r="AF15" s="37">
        <v>24956.14</v>
      </c>
      <c r="AG15" s="37"/>
      <c r="AH15" s="37"/>
      <c r="AI15" s="37">
        <v>27337.46</v>
      </c>
      <c r="AJ15" s="37">
        <v>28134.560000000001</v>
      </c>
      <c r="AK15" s="37"/>
      <c r="AL15" s="37"/>
      <c r="AM15" s="37">
        <v>23649.53</v>
      </c>
      <c r="AN15" s="37"/>
      <c r="AO15" s="37">
        <v>62790.05</v>
      </c>
      <c r="AP15" s="37"/>
      <c r="AQ15" s="37">
        <v>12004.74</v>
      </c>
      <c r="AR15" s="37"/>
      <c r="AS15" s="37">
        <v>2154.61</v>
      </c>
      <c r="AT15" s="37"/>
      <c r="AU15" s="37"/>
      <c r="AV15" s="37"/>
      <c r="AW15" s="37"/>
      <c r="AX15" s="37"/>
      <c r="AY15" s="37"/>
      <c r="AZ15" s="37">
        <v>243500</v>
      </c>
      <c r="BA15" s="37"/>
      <c r="BB15" s="37"/>
      <c r="BC15" s="37">
        <v>5617.82</v>
      </c>
      <c r="BD15" s="37"/>
      <c r="BE15" s="37">
        <v>66165.179999999993</v>
      </c>
      <c r="BF15" s="37"/>
      <c r="BG15" s="37">
        <v>588247</v>
      </c>
      <c r="BH15" s="37">
        <v>114003</v>
      </c>
      <c r="BI15" s="37"/>
      <c r="BJ15" s="37">
        <v>846038</v>
      </c>
      <c r="BK15" s="37">
        <v>115099</v>
      </c>
      <c r="BL15" s="37"/>
      <c r="BM15" s="37"/>
      <c r="BN15" s="37"/>
      <c r="BO15" s="37">
        <v>37085.5</v>
      </c>
      <c r="BP15" s="37"/>
      <c r="BQ15" s="37"/>
      <c r="BR15" s="37"/>
      <c r="BS15" s="37"/>
      <c r="BT15" s="37">
        <f>SUM(C15:BS15)</f>
        <v>2398731.62</v>
      </c>
      <c r="BV15" s="37">
        <v>730665.76</v>
      </c>
      <c r="BW15" s="37">
        <v>25670.63</v>
      </c>
      <c r="BX15" s="37">
        <v>2611142</v>
      </c>
    </row>
    <row r="16" spans="1:77" s="38" customFormat="1" ht="12" x14ac:dyDescent="0.2">
      <c r="A16" s="36" t="s">
        <v>139</v>
      </c>
      <c r="B16" s="35">
        <v>61002</v>
      </c>
      <c r="C16" s="37"/>
      <c r="D16" s="37">
        <v>78938.899999999994</v>
      </c>
      <c r="E16" s="37"/>
      <c r="F16" s="37">
        <v>8746.14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>
        <v>3624.56</v>
      </c>
      <c r="S16" s="37">
        <v>29783.03</v>
      </c>
      <c r="T16" s="37"/>
      <c r="U16" s="37"/>
      <c r="V16" s="37">
        <v>103108.33</v>
      </c>
      <c r="W16" s="37">
        <v>100</v>
      </c>
      <c r="X16" s="37">
        <v>6164.11</v>
      </c>
      <c r="Y16" s="37"/>
      <c r="Z16" s="37"/>
      <c r="AA16" s="37"/>
      <c r="AB16" s="37"/>
      <c r="AC16" s="37"/>
      <c r="AD16" s="37"/>
      <c r="AE16" s="37"/>
      <c r="AF16" s="37">
        <v>6856.73</v>
      </c>
      <c r="AG16" s="37"/>
      <c r="AH16" s="37"/>
      <c r="AI16" s="37">
        <v>12292.35</v>
      </c>
      <c r="AJ16" s="37">
        <v>53935.199999999997</v>
      </c>
      <c r="AK16" s="37"/>
      <c r="AL16" s="37"/>
      <c r="AM16" s="37"/>
      <c r="AN16" s="37"/>
      <c r="AO16" s="37">
        <v>56095</v>
      </c>
      <c r="AP16" s="37"/>
      <c r="AQ16" s="37">
        <v>81196.679999999993</v>
      </c>
      <c r="AR16" s="37"/>
      <c r="AS16" s="37"/>
      <c r="AT16" s="37"/>
      <c r="AU16" s="37"/>
      <c r="AV16" s="37"/>
      <c r="AW16" s="37"/>
      <c r="AX16" s="37"/>
      <c r="AY16" s="37"/>
      <c r="AZ16" s="37">
        <v>35150</v>
      </c>
      <c r="BA16" s="37"/>
      <c r="BB16" s="37"/>
      <c r="BC16" s="37"/>
      <c r="BD16" s="37"/>
      <c r="BE16" s="37"/>
      <c r="BF16" s="37"/>
      <c r="BG16" s="37">
        <v>50137</v>
      </c>
      <c r="BH16" s="37">
        <v>10000</v>
      </c>
      <c r="BI16" s="37"/>
      <c r="BJ16" s="37">
        <v>82564</v>
      </c>
      <c r="BK16" s="37">
        <v>24312</v>
      </c>
      <c r="BL16" s="37"/>
      <c r="BM16" s="37"/>
      <c r="BN16" s="37"/>
      <c r="BO16" s="37"/>
      <c r="BP16" s="37"/>
      <c r="BQ16" s="37"/>
      <c r="BR16" s="37"/>
      <c r="BS16" s="37"/>
      <c r="BT16" s="37">
        <f>SUM(C16:BS16)</f>
        <v>643004.03</v>
      </c>
      <c r="BV16" s="37">
        <v>1783191.54</v>
      </c>
      <c r="BW16" s="37">
        <v>37599.19</v>
      </c>
      <c r="BX16" s="37">
        <v>2746314</v>
      </c>
    </row>
    <row r="17" spans="1:76" s="38" customFormat="1" ht="12" x14ac:dyDescent="0.2">
      <c r="A17" s="36" t="s">
        <v>55</v>
      </c>
      <c r="B17" s="35">
        <v>25001</v>
      </c>
      <c r="C17" s="37"/>
      <c r="D17" s="37">
        <v>13484.37</v>
      </c>
      <c r="E17" s="37"/>
      <c r="F17" s="37">
        <v>1430.7</v>
      </c>
      <c r="G17" s="37"/>
      <c r="H17" s="37"/>
      <c r="I17" s="37"/>
      <c r="J17" s="37">
        <v>224986.75</v>
      </c>
      <c r="K17" s="37"/>
      <c r="L17" s="37"/>
      <c r="M17" s="37"/>
      <c r="N17" s="37"/>
      <c r="O17" s="37"/>
      <c r="P17" s="37"/>
      <c r="Q17" s="37"/>
      <c r="R17" s="37">
        <v>5828.49</v>
      </c>
      <c r="S17" s="37"/>
      <c r="T17" s="37"/>
      <c r="U17" s="37"/>
      <c r="V17" s="37">
        <v>55</v>
      </c>
      <c r="W17" s="37"/>
      <c r="X17" s="37">
        <v>1250</v>
      </c>
      <c r="Y17" s="37"/>
      <c r="Z17" s="37"/>
      <c r="AA17" s="37"/>
      <c r="AB17" s="37"/>
      <c r="AC17" s="37"/>
      <c r="AD17" s="37"/>
      <c r="AE17" s="37"/>
      <c r="AF17" s="37">
        <v>1694.53</v>
      </c>
      <c r="AG17" s="37"/>
      <c r="AH17" s="37"/>
      <c r="AI17" s="37">
        <v>5009.1499999999996</v>
      </c>
      <c r="AJ17" s="37">
        <v>3451.82</v>
      </c>
      <c r="AK17" s="37"/>
      <c r="AL17" s="37">
        <v>91.27</v>
      </c>
      <c r="AM17" s="37"/>
      <c r="AN17" s="37"/>
      <c r="AO17" s="37">
        <v>5937.17</v>
      </c>
      <c r="AP17" s="37"/>
      <c r="AQ17" s="37">
        <v>11372.17</v>
      </c>
      <c r="AR17" s="37"/>
      <c r="AS17" s="37">
        <v>5231.66</v>
      </c>
      <c r="AT17" s="37"/>
      <c r="AU17" s="37"/>
      <c r="AV17" s="37"/>
      <c r="AW17" s="37"/>
      <c r="AX17" s="37"/>
      <c r="AY17" s="37"/>
      <c r="AZ17" s="37">
        <v>35000</v>
      </c>
      <c r="BA17" s="37"/>
      <c r="BB17" s="37"/>
      <c r="BC17" s="37"/>
      <c r="BD17" s="37"/>
      <c r="BE17" s="37"/>
      <c r="BF17" s="37"/>
      <c r="BG17" s="37">
        <v>38987.410000000003</v>
      </c>
      <c r="BH17" s="37">
        <v>2048</v>
      </c>
      <c r="BI17" s="37"/>
      <c r="BJ17" s="37">
        <v>37856</v>
      </c>
      <c r="BK17" s="37">
        <v>13545</v>
      </c>
      <c r="BL17" s="37"/>
      <c r="BM17" s="37"/>
      <c r="BN17" s="37"/>
      <c r="BO17" s="37"/>
      <c r="BP17" s="37"/>
      <c r="BQ17" s="37">
        <v>69.91</v>
      </c>
      <c r="BR17" s="37"/>
      <c r="BS17" s="37"/>
      <c r="BT17" s="37">
        <f>SUM(C17:BS17)</f>
        <v>407329.39999999997</v>
      </c>
      <c r="BV17" s="37">
        <v>781499.34</v>
      </c>
      <c r="BW17" s="37">
        <v>4043.75</v>
      </c>
      <c r="BX17" s="37">
        <v>42735</v>
      </c>
    </row>
    <row r="18" spans="1:76" s="38" customFormat="1" ht="12" x14ac:dyDescent="0.2">
      <c r="A18" s="36" t="s">
        <v>116</v>
      </c>
      <c r="B18" s="35">
        <v>52001</v>
      </c>
      <c r="C18" s="37">
        <v>50543.85</v>
      </c>
      <c r="D18" s="37">
        <v>92969.76</v>
      </c>
      <c r="E18" s="37"/>
      <c r="F18" s="37">
        <v>2413.9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>
        <v>727.85</v>
      </c>
      <c r="S18" s="37">
        <v>9184.7999999999993</v>
      </c>
      <c r="T18" s="37"/>
      <c r="U18" s="37"/>
      <c r="V18" s="37"/>
      <c r="W18" s="37"/>
      <c r="X18" s="37">
        <v>2533.0500000000002</v>
      </c>
      <c r="Y18" s="37"/>
      <c r="Z18" s="37"/>
      <c r="AA18" s="37"/>
      <c r="AB18" s="37"/>
      <c r="AC18" s="37"/>
      <c r="AD18" s="37"/>
      <c r="AE18" s="37"/>
      <c r="AF18" s="37">
        <v>2111.39</v>
      </c>
      <c r="AG18" s="37"/>
      <c r="AH18" s="37"/>
      <c r="AI18" s="37">
        <v>8192.9699999999993</v>
      </c>
      <c r="AJ18" s="37">
        <v>12035.5</v>
      </c>
      <c r="AK18" s="37"/>
      <c r="AL18" s="37"/>
      <c r="AM18" s="37"/>
      <c r="AN18" s="37"/>
      <c r="AO18" s="37">
        <v>14329.88</v>
      </c>
      <c r="AP18" s="37"/>
      <c r="AQ18" s="37">
        <v>22162.39</v>
      </c>
      <c r="AR18" s="37"/>
      <c r="AS18" s="37"/>
      <c r="AT18" s="37"/>
      <c r="AU18" s="37"/>
      <c r="AV18" s="37"/>
      <c r="AW18" s="37"/>
      <c r="AX18" s="37">
        <v>6857.94</v>
      </c>
      <c r="AY18" s="37">
        <v>960.63</v>
      </c>
      <c r="AZ18" s="37">
        <v>47500</v>
      </c>
      <c r="BA18" s="37"/>
      <c r="BB18" s="37"/>
      <c r="BC18" s="37"/>
      <c r="BD18" s="37"/>
      <c r="BE18" s="37"/>
      <c r="BF18" s="37"/>
      <c r="BG18" s="37">
        <v>22577.59</v>
      </c>
      <c r="BH18" s="37">
        <v>10000</v>
      </c>
      <c r="BI18" s="37"/>
      <c r="BJ18" s="37">
        <v>46385</v>
      </c>
      <c r="BK18" s="37">
        <v>8376</v>
      </c>
      <c r="BL18" s="37"/>
      <c r="BM18" s="37"/>
      <c r="BN18" s="37"/>
      <c r="BO18" s="37"/>
      <c r="BP18" s="37"/>
      <c r="BQ18" s="37">
        <v>59956.959999999999</v>
      </c>
      <c r="BR18" s="37"/>
      <c r="BS18" s="37">
        <v>7415</v>
      </c>
      <c r="BT18" s="37">
        <f>SUM(C18:BS18)</f>
        <v>427234.46</v>
      </c>
      <c r="BV18" s="37">
        <v>837361.72</v>
      </c>
      <c r="BW18" s="37">
        <v>1726.42</v>
      </c>
      <c r="BX18" s="37">
        <v>501396</v>
      </c>
    </row>
    <row r="19" spans="1:76" s="38" customFormat="1" ht="12" x14ac:dyDescent="0.2">
      <c r="A19" s="36" t="s">
        <v>7</v>
      </c>
      <c r="B19" s="35">
        <v>4002</v>
      </c>
      <c r="C19" s="37"/>
      <c r="D19" s="37">
        <v>163825.79</v>
      </c>
      <c r="E19" s="37"/>
      <c r="F19" s="37">
        <v>4680.97</v>
      </c>
      <c r="G19" s="37">
        <v>1020.34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>
        <v>179.51</v>
      </c>
      <c r="S19" s="37">
        <v>17831.2</v>
      </c>
      <c r="T19" s="37"/>
      <c r="U19" s="37">
        <v>1140</v>
      </c>
      <c r="V19" s="37">
        <v>5540</v>
      </c>
      <c r="W19" s="37"/>
      <c r="X19" s="37">
        <v>10</v>
      </c>
      <c r="Y19" s="37"/>
      <c r="Z19" s="37"/>
      <c r="AA19" s="37"/>
      <c r="AB19" s="37"/>
      <c r="AC19" s="37"/>
      <c r="AD19" s="37"/>
      <c r="AE19" s="37"/>
      <c r="AF19" s="37">
        <v>9518.64</v>
      </c>
      <c r="AG19" s="37"/>
      <c r="AH19" s="37"/>
      <c r="AI19" s="37">
        <v>35575.910000000003</v>
      </c>
      <c r="AJ19" s="37">
        <v>19453.61</v>
      </c>
      <c r="AK19" s="37"/>
      <c r="AL19" s="37"/>
      <c r="AM19" s="37"/>
      <c r="AN19" s="37"/>
      <c r="AO19" s="37">
        <v>44939.8</v>
      </c>
      <c r="AP19" s="37"/>
      <c r="AQ19" s="37">
        <v>48144.49</v>
      </c>
      <c r="AR19" s="37"/>
      <c r="AS19" s="37"/>
      <c r="AT19" s="37"/>
      <c r="AU19" s="37"/>
      <c r="AV19" s="37"/>
      <c r="AW19" s="37">
        <v>125</v>
      </c>
      <c r="AX19" s="37"/>
      <c r="AY19" s="37"/>
      <c r="AZ19" s="37">
        <v>235285</v>
      </c>
      <c r="BA19" s="37"/>
      <c r="BB19" s="37"/>
      <c r="BC19" s="37">
        <v>571.04999999999995</v>
      </c>
      <c r="BD19" s="37"/>
      <c r="BE19" s="37"/>
      <c r="BF19" s="37">
        <v>23814</v>
      </c>
      <c r="BG19" s="37">
        <v>43861.53</v>
      </c>
      <c r="BH19" s="37">
        <v>21607</v>
      </c>
      <c r="BI19" s="37"/>
      <c r="BJ19" s="37">
        <v>133736</v>
      </c>
      <c r="BK19" s="37">
        <v>50606</v>
      </c>
      <c r="BL19" s="37"/>
      <c r="BM19" s="37"/>
      <c r="BN19" s="37"/>
      <c r="BO19" s="37"/>
      <c r="BP19" s="37"/>
      <c r="BQ19" s="37">
        <v>559.19000000000005</v>
      </c>
      <c r="BR19" s="37"/>
      <c r="BS19" s="37"/>
      <c r="BT19" s="37">
        <f>SUM(C19:BS19)</f>
        <v>862025.03</v>
      </c>
      <c r="BV19" s="37">
        <v>1120224.17</v>
      </c>
      <c r="BW19" s="37">
        <v>6456.04</v>
      </c>
      <c r="BX19" s="37">
        <v>1977617</v>
      </c>
    </row>
    <row r="20" spans="1:76" s="38" customFormat="1" ht="12" x14ac:dyDescent="0.2">
      <c r="A20" s="36" t="s">
        <v>48</v>
      </c>
      <c r="B20" s="35">
        <v>22001</v>
      </c>
      <c r="C20" s="37"/>
      <c r="D20" s="37">
        <v>62068.21</v>
      </c>
      <c r="E20" s="37"/>
      <c r="F20" s="37">
        <v>1820.11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>
        <v>3053.72</v>
      </c>
      <c r="S20" s="37">
        <v>5211</v>
      </c>
      <c r="T20" s="37"/>
      <c r="U20" s="37"/>
      <c r="V20" s="37"/>
      <c r="W20" s="37">
        <v>141</v>
      </c>
      <c r="X20" s="37">
        <v>600</v>
      </c>
      <c r="Y20" s="37"/>
      <c r="Z20" s="37"/>
      <c r="AA20" s="37"/>
      <c r="AB20" s="37"/>
      <c r="AC20" s="37"/>
      <c r="AD20" s="37"/>
      <c r="AE20" s="37"/>
      <c r="AF20" s="37">
        <v>3136.06</v>
      </c>
      <c r="AG20" s="37"/>
      <c r="AH20" s="37"/>
      <c r="AI20" s="37">
        <v>19944.8</v>
      </c>
      <c r="AJ20" s="37">
        <v>14069.16</v>
      </c>
      <c r="AK20" s="37"/>
      <c r="AL20" s="37">
        <v>2921.45</v>
      </c>
      <c r="AM20" s="37"/>
      <c r="AN20" s="37"/>
      <c r="AO20" s="37">
        <v>8936.68</v>
      </c>
      <c r="AP20" s="37"/>
      <c r="AQ20" s="37">
        <v>17440.97</v>
      </c>
      <c r="AR20" s="37"/>
      <c r="AS20" s="37"/>
      <c r="AT20" s="37"/>
      <c r="AU20" s="37"/>
      <c r="AV20" s="37"/>
      <c r="AW20" s="37"/>
      <c r="AX20" s="37"/>
      <c r="AY20" s="37"/>
      <c r="AZ20" s="37">
        <v>59000</v>
      </c>
      <c r="BA20" s="37"/>
      <c r="BB20" s="37"/>
      <c r="BC20" s="37"/>
      <c r="BD20" s="37"/>
      <c r="BE20" s="37"/>
      <c r="BF20" s="37"/>
      <c r="BG20" s="37">
        <v>11350</v>
      </c>
      <c r="BH20" s="37"/>
      <c r="BI20" s="37"/>
      <c r="BJ20" s="37">
        <v>28675</v>
      </c>
      <c r="BK20" s="37"/>
      <c r="BL20" s="37"/>
      <c r="BM20" s="37"/>
      <c r="BN20" s="37"/>
      <c r="BO20" s="37"/>
      <c r="BP20" s="37"/>
      <c r="BQ20" s="37"/>
      <c r="BR20" s="37"/>
      <c r="BS20" s="37"/>
      <c r="BT20" s="37">
        <f>SUM(C20:BS20)</f>
        <v>238368.16</v>
      </c>
      <c r="BV20" s="37">
        <v>1097186.96</v>
      </c>
      <c r="BW20" s="37">
        <v>4056.2</v>
      </c>
      <c r="BX20" s="37">
        <v>310356</v>
      </c>
    </row>
    <row r="21" spans="1:76" s="38" customFormat="1" ht="12" x14ac:dyDescent="0.2">
      <c r="A21" s="36" t="s">
        <v>103</v>
      </c>
      <c r="B21" s="35">
        <v>49002</v>
      </c>
      <c r="C21" s="37"/>
      <c r="D21" s="37">
        <v>747794.48</v>
      </c>
      <c r="E21" s="37"/>
      <c r="F21" s="37">
        <v>21005.97</v>
      </c>
      <c r="G21" s="37"/>
      <c r="H21" s="37"/>
      <c r="I21" s="37"/>
      <c r="J21" s="37"/>
      <c r="K21" s="37"/>
      <c r="L21" s="37"/>
      <c r="M21" s="37"/>
      <c r="N21" s="37"/>
      <c r="O21" s="37">
        <v>115842.14</v>
      </c>
      <c r="P21" s="37"/>
      <c r="Q21" s="37">
        <v>60083</v>
      </c>
      <c r="R21" s="37">
        <v>3507.68</v>
      </c>
      <c r="S21" s="37">
        <v>69692.25</v>
      </c>
      <c r="T21" s="37"/>
      <c r="U21" s="37"/>
      <c r="V21" s="37">
        <v>14827.93</v>
      </c>
      <c r="W21" s="37">
        <v>6850.83</v>
      </c>
      <c r="X21" s="37">
        <v>3940.66</v>
      </c>
      <c r="Y21" s="37"/>
      <c r="Z21" s="37"/>
      <c r="AA21" s="37"/>
      <c r="AB21" s="37"/>
      <c r="AC21" s="37">
        <v>7672.38</v>
      </c>
      <c r="AD21" s="37"/>
      <c r="AE21" s="37"/>
      <c r="AF21" s="37">
        <v>29562.69</v>
      </c>
      <c r="AG21" s="37"/>
      <c r="AH21" s="37"/>
      <c r="AI21" s="37">
        <v>222871.82</v>
      </c>
      <c r="AJ21" s="37">
        <v>140106.29</v>
      </c>
      <c r="AK21" s="37"/>
      <c r="AL21" s="37"/>
      <c r="AM21" s="37"/>
      <c r="AN21" s="37"/>
      <c r="AO21" s="37">
        <v>388934.76</v>
      </c>
      <c r="AP21" s="37"/>
      <c r="AQ21" s="37">
        <v>958576.49</v>
      </c>
      <c r="AR21" s="37"/>
      <c r="AS21" s="37">
        <v>23639.200000000001</v>
      </c>
      <c r="AT21" s="37"/>
      <c r="AU21" s="37"/>
      <c r="AV21" s="37"/>
      <c r="AW21" s="37"/>
      <c r="AX21" s="37"/>
      <c r="AY21" s="37"/>
      <c r="AZ21" s="37">
        <v>1090723</v>
      </c>
      <c r="BA21" s="37"/>
      <c r="BB21" s="37"/>
      <c r="BC21" s="37"/>
      <c r="BD21" s="37"/>
      <c r="BE21" s="37"/>
      <c r="BF21" s="37"/>
      <c r="BG21" s="37">
        <v>336283</v>
      </c>
      <c r="BH21" s="37">
        <v>37409</v>
      </c>
      <c r="BI21" s="37"/>
      <c r="BJ21" s="37">
        <v>130500</v>
      </c>
      <c r="BK21" s="37">
        <v>106561</v>
      </c>
      <c r="BL21" s="37">
        <v>4302.99</v>
      </c>
      <c r="BM21" s="37"/>
      <c r="BN21" s="37"/>
      <c r="BO21" s="37"/>
      <c r="BP21" s="37"/>
      <c r="BQ21" s="37"/>
      <c r="BR21" s="37"/>
      <c r="BS21" s="37"/>
      <c r="BT21" s="37">
        <f>SUM(C21:BS21)</f>
        <v>4520687.5600000005</v>
      </c>
      <c r="BV21" s="37">
        <v>9456130.8599999994</v>
      </c>
      <c r="BW21" s="37">
        <v>91531.61</v>
      </c>
      <c r="BX21" s="37">
        <v>18366100</v>
      </c>
    </row>
    <row r="22" spans="1:76" s="38" customFormat="1" ht="12" x14ac:dyDescent="0.2">
      <c r="A22" s="36" t="s">
        <v>66</v>
      </c>
      <c r="B22" s="35">
        <v>30003</v>
      </c>
      <c r="C22" s="37"/>
      <c r="D22" s="37">
        <v>77633.63</v>
      </c>
      <c r="E22" s="37"/>
      <c r="F22" s="37">
        <v>5434.62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>
        <v>3430.22</v>
      </c>
      <c r="S22" s="37">
        <v>24798.95</v>
      </c>
      <c r="T22" s="37"/>
      <c r="U22" s="37"/>
      <c r="V22" s="37">
        <v>6426.98</v>
      </c>
      <c r="W22" s="37">
        <v>6496.19</v>
      </c>
      <c r="X22" s="37">
        <v>15637</v>
      </c>
      <c r="Y22" s="37"/>
      <c r="Z22" s="37"/>
      <c r="AA22" s="37"/>
      <c r="AB22" s="37"/>
      <c r="AC22" s="37"/>
      <c r="AD22" s="37"/>
      <c r="AE22" s="37"/>
      <c r="AF22" s="37">
        <v>9609.39</v>
      </c>
      <c r="AG22" s="37"/>
      <c r="AH22" s="37"/>
      <c r="AI22" s="37">
        <v>17870.14</v>
      </c>
      <c r="AJ22" s="37">
        <v>20301.55</v>
      </c>
      <c r="AK22" s="37"/>
      <c r="AL22" s="37"/>
      <c r="AM22" s="37"/>
      <c r="AN22" s="37"/>
      <c r="AO22" s="37">
        <v>28599.7</v>
      </c>
      <c r="AP22" s="37"/>
      <c r="AQ22" s="37">
        <v>21848.38</v>
      </c>
      <c r="AR22" s="37"/>
      <c r="AS22" s="37">
        <v>2147.9</v>
      </c>
      <c r="AT22" s="37"/>
      <c r="AU22" s="37"/>
      <c r="AV22" s="37"/>
      <c r="AW22" s="37"/>
      <c r="AX22" s="37"/>
      <c r="AY22" s="37"/>
      <c r="AZ22" s="37">
        <v>148841.4</v>
      </c>
      <c r="BA22" s="37"/>
      <c r="BB22" s="37"/>
      <c r="BC22" s="37">
        <v>1318.41</v>
      </c>
      <c r="BD22" s="37"/>
      <c r="BE22" s="37"/>
      <c r="BF22" s="37"/>
      <c r="BG22" s="37">
        <v>85185.85</v>
      </c>
      <c r="BH22" s="37">
        <v>10000</v>
      </c>
      <c r="BI22" s="37"/>
      <c r="BJ22" s="37">
        <v>61672</v>
      </c>
      <c r="BK22" s="37">
        <v>16344</v>
      </c>
      <c r="BL22" s="37"/>
      <c r="BM22" s="37">
        <v>1155</v>
      </c>
      <c r="BN22" s="37">
        <v>4500</v>
      </c>
      <c r="BO22" s="37"/>
      <c r="BP22" s="37">
        <v>3747</v>
      </c>
      <c r="BQ22" s="37"/>
      <c r="BR22" s="37"/>
      <c r="BS22" s="37">
        <v>43184.639999999999</v>
      </c>
      <c r="BT22" s="37">
        <f>SUM(C22:BS22)</f>
        <v>616182.94999999995</v>
      </c>
      <c r="BV22" s="37">
        <v>1153312.28</v>
      </c>
      <c r="BW22" s="37">
        <v>8364.2800000000007</v>
      </c>
      <c r="BX22" s="37">
        <v>1375371</v>
      </c>
    </row>
    <row r="23" spans="1:76" s="38" customFormat="1" ht="12" x14ac:dyDescent="0.2">
      <c r="A23" s="36" t="s">
        <v>96</v>
      </c>
      <c r="B23" s="35">
        <v>45004</v>
      </c>
      <c r="C23" s="37"/>
      <c r="D23" s="37">
        <v>267220.49</v>
      </c>
      <c r="E23" s="37"/>
      <c r="F23" s="37">
        <v>8226.8799999999992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>
        <v>862.3</v>
      </c>
      <c r="S23" s="37">
        <v>25907.67</v>
      </c>
      <c r="T23" s="37"/>
      <c r="U23" s="37"/>
      <c r="V23" s="37">
        <v>1347.57</v>
      </c>
      <c r="W23" s="37">
        <v>1500</v>
      </c>
      <c r="X23" s="37">
        <v>273.95</v>
      </c>
      <c r="Y23" s="37"/>
      <c r="Z23" s="37"/>
      <c r="AA23" s="37"/>
      <c r="AB23" s="37"/>
      <c r="AC23" s="37"/>
      <c r="AD23" s="37"/>
      <c r="AE23" s="37"/>
      <c r="AF23" s="37">
        <v>3485.15</v>
      </c>
      <c r="AG23" s="37"/>
      <c r="AH23" s="37"/>
      <c r="AI23" s="37">
        <v>5885.4</v>
      </c>
      <c r="AJ23" s="37">
        <v>19829.669999999998</v>
      </c>
      <c r="AK23" s="37"/>
      <c r="AL23" s="37"/>
      <c r="AM23" s="37"/>
      <c r="AN23" s="37"/>
      <c r="AO23" s="37">
        <v>37190.699999999997</v>
      </c>
      <c r="AP23" s="37"/>
      <c r="AQ23" s="37">
        <v>40439.82</v>
      </c>
      <c r="AR23" s="37"/>
      <c r="AS23" s="37">
        <v>2050.75</v>
      </c>
      <c r="AT23" s="37"/>
      <c r="AU23" s="37"/>
      <c r="AV23" s="37"/>
      <c r="AW23" s="37"/>
      <c r="AX23" s="37"/>
      <c r="AY23" s="37"/>
      <c r="AZ23" s="37">
        <v>121905.41</v>
      </c>
      <c r="BA23" s="37"/>
      <c r="BB23" s="37"/>
      <c r="BC23" s="37">
        <v>3379.73</v>
      </c>
      <c r="BD23" s="37"/>
      <c r="BE23" s="37"/>
      <c r="BF23" s="37">
        <v>21917</v>
      </c>
      <c r="BG23" s="37">
        <v>83531</v>
      </c>
      <c r="BH23" s="37">
        <v>11802</v>
      </c>
      <c r="BI23" s="37"/>
      <c r="BJ23" s="37">
        <v>108826</v>
      </c>
      <c r="BK23" s="37">
        <v>33223</v>
      </c>
      <c r="BL23" s="37"/>
      <c r="BM23" s="37"/>
      <c r="BN23" s="37"/>
      <c r="BO23" s="37"/>
      <c r="BP23" s="37"/>
      <c r="BQ23" s="37"/>
      <c r="BR23" s="37"/>
      <c r="BS23" s="37">
        <v>10641.5</v>
      </c>
      <c r="BT23" s="37">
        <f>SUM(C23:BS23)</f>
        <v>809445.99</v>
      </c>
      <c r="BV23" s="37">
        <v>2119172.33</v>
      </c>
      <c r="BW23" s="37">
        <v>15252.56</v>
      </c>
      <c r="BX23" s="37">
        <v>595017</v>
      </c>
    </row>
    <row r="24" spans="1:76" s="38" customFormat="1" ht="12" x14ac:dyDescent="0.2">
      <c r="A24" s="36" t="s">
        <v>9</v>
      </c>
      <c r="B24" s="35">
        <v>5001</v>
      </c>
      <c r="C24" s="37"/>
      <c r="D24" s="37">
        <v>522149.06</v>
      </c>
      <c r="E24" s="37"/>
      <c r="F24" s="37">
        <v>17682.05</v>
      </c>
      <c r="G24" s="37"/>
      <c r="H24" s="37"/>
      <c r="I24" s="37"/>
      <c r="J24" s="37">
        <v>11997.26</v>
      </c>
      <c r="K24" s="37"/>
      <c r="L24" s="37"/>
      <c r="M24" s="37"/>
      <c r="N24" s="37"/>
      <c r="O24" s="37"/>
      <c r="P24" s="37"/>
      <c r="Q24" s="37"/>
      <c r="R24" s="37">
        <v>15876.28</v>
      </c>
      <c r="S24" s="37">
        <v>68077.75</v>
      </c>
      <c r="T24" s="37"/>
      <c r="U24" s="37"/>
      <c r="V24" s="37">
        <v>5062.8900000000003</v>
      </c>
      <c r="W24" s="37">
        <v>750</v>
      </c>
      <c r="X24" s="37">
        <v>292291.32</v>
      </c>
      <c r="Y24" s="37"/>
      <c r="Z24" s="37"/>
      <c r="AA24" s="37"/>
      <c r="AB24" s="37">
        <v>42197.95</v>
      </c>
      <c r="AC24" s="37">
        <v>6112.28</v>
      </c>
      <c r="AD24" s="37"/>
      <c r="AE24" s="37"/>
      <c r="AF24" s="37">
        <v>41235.379999999997</v>
      </c>
      <c r="AG24" s="37"/>
      <c r="AH24" s="37"/>
      <c r="AI24" s="37">
        <v>121155.13</v>
      </c>
      <c r="AJ24" s="37">
        <v>284760.37</v>
      </c>
      <c r="AK24" s="37">
        <v>3108.88</v>
      </c>
      <c r="AL24" s="37"/>
      <c r="AM24" s="37"/>
      <c r="AN24" s="37"/>
      <c r="AO24" s="37">
        <v>294266.90000000002</v>
      </c>
      <c r="AP24" s="37"/>
      <c r="AQ24" s="37">
        <v>352875.13</v>
      </c>
      <c r="AR24" s="37"/>
      <c r="AS24" s="37"/>
      <c r="AT24" s="37"/>
      <c r="AU24" s="37"/>
      <c r="AV24" s="37"/>
      <c r="AW24" s="37">
        <v>3850.62</v>
      </c>
      <c r="AX24" s="37"/>
      <c r="AY24" s="37"/>
      <c r="AZ24" s="37">
        <v>1600775</v>
      </c>
      <c r="BA24" s="37"/>
      <c r="BB24" s="37"/>
      <c r="BC24" s="37"/>
      <c r="BD24" s="37"/>
      <c r="BE24" s="37"/>
      <c r="BF24" s="37"/>
      <c r="BG24" s="37">
        <v>405003.1</v>
      </c>
      <c r="BH24" s="37">
        <v>55159</v>
      </c>
      <c r="BI24" s="37"/>
      <c r="BJ24" s="37">
        <v>548577</v>
      </c>
      <c r="BK24" s="37">
        <v>151488</v>
      </c>
      <c r="BL24" s="37"/>
      <c r="BM24" s="37">
        <v>37665</v>
      </c>
      <c r="BN24" s="37"/>
      <c r="BO24" s="37"/>
      <c r="BP24" s="37"/>
      <c r="BQ24" s="37"/>
      <c r="BR24" s="37"/>
      <c r="BS24" s="37">
        <v>900</v>
      </c>
      <c r="BT24" s="37">
        <f>SUM(C24:BS24)</f>
        <v>4883016.3499999996</v>
      </c>
      <c r="BV24" s="37">
        <v>9226510.5999999996</v>
      </c>
      <c r="BW24" s="37">
        <v>126163.76</v>
      </c>
      <c r="BX24" s="37">
        <v>11639855</v>
      </c>
    </row>
    <row r="25" spans="1:76" s="38" customFormat="1" ht="12" x14ac:dyDescent="0.2">
      <c r="A25" s="36" t="s">
        <v>57</v>
      </c>
      <c r="B25" s="35">
        <v>26002</v>
      </c>
      <c r="C25" s="37"/>
      <c r="D25" s="37">
        <v>65754.83</v>
      </c>
      <c r="E25" s="37"/>
      <c r="F25" s="37">
        <v>3705.92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>
        <v>2193.39</v>
      </c>
      <c r="S25" s="37">
        <v>14536</v>
      </c>
      <c r="T25" s="37"/>
      <c r="U25" s="37"/>
      <c r="V25" s="37">
        <v>3844</v>
      </c>
      <c r="W25" s="37"/>
      <c r="X25" s="37"/>
      <c r="Y25" s="37">
        <v>365256.14</v>
      </c>
      <c r="Z25" s="37"/>
      <c r="AA25" s="37"/>
      <c r="AB25" s="37"/>
      <c r="AC25" s="37"/>
      <c r="AD25" s="37"/>
      <c r="AE25" s="37"/>
      <c r="AF25" s="37">
        <v>5280.45</v>
      </c>
      <c r="AG25" s="37"/>
      <c r="AH25" s="37"/>
      <c r="AI25" s="37">
        <v>15358.13</v>
      </c>
      <c r="AJ25" s="37">
        <v>9822.56</v>
      </c>
      <c r="AK25" s="37"/>
      <c r="AL25" s="37">
        <v>4384.6899999999996</v>
      </c>
      <c r="AM25" s="37"/>
      <c r="AN25" s="37"/>
      <c r="AO25" s="37">
        <v>21408.16</v>
      </c>
      <c r="AP25" s="37"/>
      <c r="AQ25" s="37">
        <v>21572.66</v>
      </c>
      <c r="AR25" s="37"/>
      <c r="AS25" s="37"/>
      <c r="AT25" s="37"/>
      <c r="AU25" s="37"/>
      <c r="AV25" s="37"/>
      <c r="AW25" s="37"/>
      <c r="AX25" s="37"/>
      <c r="AY25" s="37"/>
      <c r="AZ25" s="37">
        <v>118658.15</v>
      </c>
      <c r="BA25" s="37"/>
      <c r="BB25" s="37"/>
      <c r="BC25" s="37"/>
      <c r="BD25" s="37"/>
      <c r="BE25" s="37"/>
      <c r="BF25" s="37"/>
      <c r="BG25" s="37">
        <v>70465.350000000006</v>
      </c>
      <c r="BH25" s="37">
        <v>10000</v>
      </c>
      <c r="BI25" s="37"/>
      <c r="BJ25" s="37">
        <v>69674</v>
      </c>
      <c r="BK25" s="37">
        <v>18272</v>
      </c>
      <c r="BL25" s="37"/>
      <c r="BM25" s="37">
        <v>16518</v>
      </c>
      <c r="BN25" s="37"/>
      <c r="BO25" s="37"/>
      <c r="BP25" s="37"/>
      <c r="BQ25" s="37"/>
      <c r="BR25" s="37"/>
      <c r="BS25" s="37"/>
      <c r="BT25" s="37">
        <f>SUM(C25:BS25)</f>
        <v>836704.43</v>
      </c>
      <c r="BV25" s="37">
        <v>399068.38</v>
      </c>
      <c r="BW25" s="37">
        <v>325965.93</v>
      </c>
      <c r="BX25" s="37">
        <v>1249814</v>
      </c>
    </row>
    <row r="26" spans="1:76" s="38" customFormat="1" ht="12" x14ac:dyDescent="0.2">
      <c r="A26" s="36" t="s">
        <v>91</v>
      </c>
      <c r="B26" s="35">
        <v>43001</v>
      </c>
      <c r="C26" s="37">
        <v>1106.0899999999999</v>
      </c>
      <c r="D26" s="37">
        <v>64156.02</v>
      </c>
      <c r="E26" s="37"/>
      <c r="F26" s="37">
        <v>5064.95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>
        <v>4028.21</v>
      </c>
      <c r="S26" s="37">
        <v>12618.28</v>
      </c>
      <c r="T26" s="37"/>
      <c r="U26" s="37">
        <v>130</v>
      </c>
      <c r="V26" s="37">
        <v>2651.82</v>
      </c>
      <c r="W26" s="37">
        <v>3474.84</v>
      </c>
      <c r="X26" s="37">
        <v>2498.6</v>
      </c>
      <c r="Y26" s="37"/>
      <c r="Z26" s="37"/>
      <c r="AA26" s="37"/>
      <c r="AB26" s="37"/>
      <c r="AC26" s="37"/>
      <c r="AD26" s="37"/>
      <c r="AE26" s="37"/>
      <c r="AF26" s="37">
        <v>5656.79</v>
      </c>
      <c r="AG26" s="37">
        <v>1140</v>
      </c>
      <c r="AH26" s="37"/>
      <c r="AI26" s="37">
        <v>5149.9799999999996</v>
      </c>
      <c r="AJ26" s="37">
        <v>8873.73</v>
      </c>
      <c r="AK26" s="37"/>
      <c r="AL26" s="37"/>
      <c r="AM26" s="37"/>
      <c r="AN26" s="37"/>
      <c r="AO26" s="37">
        <v>19730.580000000002</v>
      </c>
      <c r="AP26" s="37"/>
      <c r="AQ26" s="37">
        <v>10514.27</v>
      </c>
      <c r="AR26" s="37"/>
      <c r="AS26" s="37">
        <v>5275.53</v>
      </c>
      <c r="AT26" s="37">
        <v>1251.3</v>
      </c>
      <c r="AU26" s="37"/>
      <c r="AV26" s="37"/>
      <c r="AW26" s="37"/>
      <c r="AX26" s="37"/>
      <c r="AY26" s="37"/>
      <c r="AZ26" s="37">
        <v>68012.639999999999</v>
      </c>
      <c r="BA26" s="37"/>
      <c r="BB26" s="37"/>
      <c r="BC26" s="37">
        <v>268.79000000000002</v>
      </c>
      <c r="BD26" s="37"/>
      <c r="BE26" s="37"/>
      <c r="BF26" s="37"/>
      <c r="BG26" s="37">
        <v>13315.88</v>
      </c>
      <c r="BH26" s="37"/>
      <c r="BI26" s="37"/>
      <c r="BJ26" s="37">
        <v>34733</v>
      </c>
      <c r="BK26" s="37">
        <v>12631</v>
      </c>
      <c r="BL26" s="37"/>
      <c r="BM26" s="37"/>
      <c r="BN26" s="37"/>
      <c r="BO26" s="37"/>
      <c r="BP26" s="37"/>
      <c r="BQ26" s="37"/>
      <c r="BR26" s="37"/>
      <c r="BS26" s="37">
        <v>45.69</v>
      </c>
      <c r="BT26" s="37">
        <f>SUM(C26:BS26)</f>
        <v>282327.99000000005</v>
      </c>
      <c r="BV26" s="37">
        <v>806960.88</v>
      </c>
      <c r="BW26" s="37">
        <v>10927.26</v>
      </c>
      <c r="BX26" s="37">
        <v>1082695</v>
      </c>
    </row>
    <row r="27" spans="1:76" s="38" customFormat="1" ht="12" x14ac:dyDescent="0.2">
      <c r="A27" s="36" t="s">
        <v>86</v>
      </c>
      <c r="B27" s="35">
        <v>41001</v>
      </c>
      <c r="C27" s="37"/>
      <c r="D27" s="37">
        <v>132833.38</v>
      </c>
      <c r="E27" s="37"/>
      <c r="F27" s="37">
        <v>6327.85</v>
      </c>
      <c r="G27" s="37"/>
      <c r="H27" s="37">
        <v>28954.62</v>
      </c>
      <c r="I27" s="37"/>
      <c r="J27" s="37"/>
      <c r="K27" s="37"/>
      <c r="L27" s="37"/>
      <c r="M27" s="37"/>
      <c r="N27" s="37"/>
      <c r="O27" s="37"/>
      <c r="P27" s="37"/>
      <c r="Q27" s="37"/>
      <c r="R27" s="37">
        <v>50400.23</v>
      </c>
      <c r="S27" s="37">
        <v>21876.35</v>
      </c>
      <c r="T27" s="37"/>
      <c r="U27" s="37">
        <v>1000</v>
      </c>
      <c r="V27" s="37">
        <v>39053</v>
      </c>
      <c r="W27" s="37">
        <v>3250</v>
      </c>
      <c r="X27" s="37">
        <v>3881.68</v>
      </c>
      <c r="Y27" s="37"/>
      <c r="Z27" s="37"/>
      <c r="AA27" s="37"/>
      <c r="AB27" s="37"/>
      <c r="AC27" s="37">
        <v>31.91</v>
      </c>
      <c r="AD27" s="37"/>
      <c r="AE27" s="37"/>
      <c r="AF27" s="37">
        <v>9574.52</v>
      </c>
      <c r="AG27" s="37"/>
      <c r="AH27" s="37"/>
      <c r="AI27" s="37">
        <v>17822.599999999999</v>
      </c>
      <c r="AJ27" s="37">
        <v>22378.639999999999</v>
      </c>
      <c r="AK27" s="37"/>
      <c r="AL27" s="37"/>
      <c r="AM27" s="37"/>
      <c r="AN27" s="37"/>
      <c r="AO27" s="37">
        <v>81082.55</v>
      </c>
      <c r="AP27" s="37"/>
      <c r="AQ27" s="37">
        <v>104108.5</v>
      </c>
      <c r="AR27" s="37">
        <v>6325.78</v>
      </c>
      <c r="AS27" s="37"/>
      <c r="AT27" s="37"/>
      <c r="AU27" s="37"/>
      <c r="AV27" s="37"/>
      <c r="AW27" s="37"/>
      <c r="AX27" s="37"/>
      <c r="AY27" s="37"/>
      <c r="AZ27" s="37">
        <v>310540.90000000002</v>
      </c>
      <c r="BA27" s="37"/>
      <c r="BB27" s="37"/>
      <c r="BC27" s="37"/>
      <c r="BD27" s="37"/>
      <c r="BE27" s="37"/>
      <c r="BF27" s="37"/>
      <c r="BG27" s="37">
        <v>88448</v>
      </c>
      <c r="BH27" s="37">
        <v>13372</v>
      </c>
      <c r="BI27" s="37"/>
      <c r="BJ27" s="37">
        <v>133543</v>
      </c>
      <c r="BK27" s="37">
        <v>43397</v>
      </c>
      <c r="BL27" s="37"/>
      <c r="BM27" s="37"/>
      <c r="BN27" s="37"/>
      <c r="BO27" s="37"/>
      <c r="BP27" s="37"/>
      <c r="BQ27" s="37"/>
      <c r="BR27" s="37"/>
      <c r="BS27" s="37"/>
      <c r="BT27" s="37">
        <f>SUM(C27:BS27)</f>
        <v>1118202.51</v>
      </c>
      <c r="BV27" s="37">
        <v>2204617.0099999998</v>
      </c>
      <c r="BW27" s="37">
        <v>14233.29</v>
      </c>
      <c r="BX27" s="37">
        <v>3020722</v>
      </c>
    </row>
    <row r="28" spans="1:76" s="38" customFormat="1" ht="12" x14ac:dyDescent="0.2">
      <c r="A28" s="36" t="s">
        <v>61</v>
      </c>
      <c r="B28" s="35">
        <v>28001</v>
      </c>
      <c r="C28" s="37"/>
      <c r="D28" s="37">
        <v>90681.25</v>
      </c>
      <c r="E28" s="37"/>
      <c r="F28" s="37">
        <v>1926.37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>
        <v>2140.48</v>
      </c>
      <c r="S28" s="37">
        <v>18080.45</v>
      </c>
      <c r="T28" s="37"/>
      <c r="U28" s="37">
        <v>80</v>
      </c>
      <c r="V28" s="37">
        <v>27869.39</v>
      </c>
      <c r="W28" s="37">
        <v>4620.4799999999996</v>
      </c>
      <c r="X28" s="37">
        <v>1036</v>
      </c>
      <c r="Y28" s="37">
        <v>17904.59</v>
      </c>
      <c r="Z28" s="37"/>
      <c r="AA28" s="37"/>
      <c r="AB28" s="37"/>
      <c r="AC28" s="37"/>
      <c r="AD28" s="37"/>
      <c r="AE28" s="37"/>
      <c r="AF28" s="37">
        <v>3416.14</v>
      </c>
      <c r="AG28" s="37"/>
      <c r="AH28" s="37"/>
      <c r="AI28" s="37">
        <v>13127.67</v>
      </c>
      <c r="AJ28" s="37">
        <v>11971.13</v>
      </c>
      <c r="AK28" s="37"/>
      <c r="AL28" s="37">
        <v>244.04</v>
      </c>
      <c r="AM28" s="37"/>
      <c r="AN28" s="37"/>
      <c r="AO28" s="37">
        <v>24079.16</v>
      </c>
      <c r="AP28" s="37"/>
      <c r="AQ28" s="37">
        <v>12382.65</v>
      </c>
      <c r="AR28" s="37"/>
      <c r="AS28" s="37">
        <v>862.48</v>
      </c>
      <c r="AT28" s="37"/>
      <c r="AU28" s="37"/>
      <c r="AV28" s="37"/>
      <c r="AW28" s="37"/>
      <c r="AX28" s="37"/>
      <c r="AY28" s="37"/>
      <c r="AZ28" s="37">
        <v>30011.69</v>
      </c>
      <c r="BA28" s="37"/>
      <c r="BB28" s="37"/>
      <c r="BC28" s="37"/>
      <c r="BD28" s="37"/>
      <c r="BE28" s="37"/>
      <c r="BF28" s="37"/>
      <c r="BG28" s="37"/>
      <c r="BH28" s="37">
        <v>10000</v>
      </c>
      <c r="BI28" s="37"/>
      <c r="BJ28" s="37">
        <v>59100</v>
      </c>
      <c r="BK28" s="37">
        <v>30838</v>
      </c>
      <c r="BL28" s="37"/>
      <c r="BM28" s="37"/>
      <c r="BN28" s="37"/>
      <c r="BO28" s="37"/>
      <c r="BP28" s="37"/>
      <c r="BQ28" s="37"/>
      <c r="BR28" s="37"/>
      <c r="BS28" s="37"/>
      <c r="BT28" s="37">
        <f>SUM(C28:BS28)</f>
        <v>360371.97000000009</v>
      </c>
      <c r="BV28" s="37">
        <v>661124.28</v>
      </c>
      <c r="BW28" s="37">
        <v>3326.69</v>
      </c>
      <c r="BX28" s="37">
        <v>1503744</v>
      </c>
    </row>
    <row r="29" spans="1:76" s="38" customFormat="1" ht="12" x14ac:dyDescent="0.2">
      <c r="A29" s="36" t="s">
        <v>134</v>
      </c>
      <c r="B29" s="35">
        <v>60001</v>
      </c>
      <c r="C29" s="37"/>
      <c r="D29" s="37">
        <v>55634.58</v>
      </c>
      <c r="E29" s="37"/>
      <c r="F29" s="37">
        <v>2185.7600000000002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>
        <v>3110.26</v>
      </c>
      <c r="S29" s="37">
        <v>13065.6</v>
      </c>
      <c r="T29" s="37"/>
      <c r="U29" s="37">
        <v>1319</v>
      </c>
      <c r="V29" s="37">
        <v>840</v>
      </c>
      <c r="W29" s="37"/>
      <c r="X29" s="37">
        <v>3602.68</v>
      </c>
      <c r="Y29" s="37"/>
      <c r="Z29" s="37"/>
      <c r="AA29" s="37"/>
      <c r="AB29" s="37"/>
      <c r="AC29" s="37"/>
      <c r="AD29" s="37"/>
      <c r="AE29" s="37"/>
      <c r="AF29" s="37">
        <v>11039.45</v>
      </c>
      <c r="AG29" s="37"/>
      <c r="AH29" s="37"/>
      <c r="AI29" s="37">
        <v>47673.55</v>
      </c>
      <c r="AJ29" s="37">
        <v>20216.61</v>
      </c>
      <c r="AK29" s="37"/>
      <c r="AL29" s="37"/>
      <c r="AM29" s="37"/>
      <c r="AN29" s="37"/>
      <c r="AO29" s="37">
        <v>26107.42</v>
      </c>
      <c r="AP29" s="37"/>
      <c r="AQ29" s="37">
        <v>16652.37</v>
      </c>
      <c r="AR29" s="37">
        <v>4000</v>
      </c>
      <c r="AS29" s="37">
        <v>1742.55</v>
      </c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>
        <v>14958</v>
      </c>
      <c r="BG29" s="37">
        <v>44404</v>
      </c>
      <c r="BH29" s="37">
        <v>10000</v>
      </c>
      <c r="BI29" s="37"/>
      <c r="BJ29" s="37">
        <v>54881</v>
      </c>
      <c r="BK29" s="37">
        <v>16074</v>
      </c>
      <c r="BL29" s="37"/>
      <c r="BM29" s="37"/>
      <c r="BN29" s="37"/>
      <c r="BO29" s="37">
        <v>9123</v>
      </c>
      <c r="BP29" s="37"/>
      <c r="BQ29" s="37"/>
      <c r="BR29" s="37"/>
      <c r="BS29" s="37"/>
      <c r="BT29" s="37">
        <f>SUM(C29:BS29)</f>
        <v>356629.82999999996</v>
      </c>
      <c r="BV29" s="37">
        <v>611130.77</v>
      </c>
      <c r="BW29" s="37">
        <v>7912.84</v>
      </c>
      <c r="BX29" s="37">
        <v>1402148</v>
      </c>
    </row>
    <row r="30" spans="1:76" s="38" customFormat="1" ht="12" x14ac:dyDescent="0.2">
      <c r="A30" s="36" t="s">
        <v>17</v>
      </c>
      <c r="B30" s="35">
        <v>7001</v>
      </c>
      <c r="C30" s="37"/>
      <c r="D30" s="37">
        <v>309557.90000000002</v>
      </c>
      <c r="E30" s="37"/>
      <c r="F30" s="37">
        <v>1537.69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>
        <v>8223.57</v>
      </c>
      <c r="S30" s="37">
        <v>26468.37</v>
      </c>
      <c r="T30" s="37"/>
      <c r="U30" s="37"/>
      <c r="V30" s="37"/>
      <c r="W30" s="37">
        <v>8626.5</v>
      </c>
      <c r="X30" s="37"/>
      <c r="Y30" s="37"/>
      <c r="Z30" s="37"/>
      <c r="AA30" s="37"/>
      <c r="AB30" s="37"/>
      <c r="AC30" s="37"/>
      <c r="AD30" s="37"/>
      <c r="AE30" s="37"/>
      <c r="AF30" s="37">
        <v>18027.52</v>
      </c>
      <c r="AG30" s="37"/>
      <c r="AH30" s="37"/>
      <c r="AI30" s="37">
        <v>17686.68</v>
      </c>
      <c r="AJ30" s="37">
        <v>99570.15</v>
      </c>
      <c r="AK30" s="37"/>
      <c r="AL30" s="37"/>
      <c r="AM30" s="37"/>
      <c r="AN30" s="37"/>
      <c r="AO30" s="37">
        <v>105523.34</v>
      </c>
      <c r="AP30" s="37"/>
      <c r="AQ30" s="37">
        <v>45899.45</v>
      </c>
      <c r="AR30" s="37"/>
      <c r="AS30" s="37"/>
      <c r="AT30" s="37"/>
      <c r="AU30" s="37"/>
      <c r="AV30" s="37"/>
      <c r="AW30" s="37"/>
      <c r="AX30" s="37"/>
      <c r="AY30" s="37">
        <v>221.03</v>
      </c>
      <c r="AZ30" s="37">
        <v>249000</v>
      </c>
      <c r="BA30" s="37"/>
      <c r="BB30" s="37"/>
      <c r="BC30" s="37"/>
      <c r="BD30" s="37"/>
      <c r="BE30" s="37">
        <v>8229.5</v>
      </c>
      <c r="BF30" s="37"/>
      <c r="BG30" s="37">
        <v>440702.8</v>
      </c>
      <c r="BH30" s="37">
        <v>140847</v>
      </c>
      <c r="BI30" s="37"/>
      <c r="BJ30" s="37">
        <v>1323214</v>
      </c>
      <c r="BK30" s="37">
        <v>55051</v>
      </c>
      <c r="BL30" s="37"/>
      <c r="BM30" s="37">
        <v>24289</v>
      </c>
      <c r="BN30" s="37"/>
      <c r="BO30" s="37"/>
      <c r="BP30" s="37"/>
      <c r="BQ30" s="37"/>
      <c r="BR30" s="37"/>
      <c r="BS30" s="37"/>
      <c r="BT30" s="37">
        <f>SUM(C30:BS30)</f>
        <v>2882675.5</v>
      </c>
      <c r="BV30" s="37">
        <v>1923705.66</v>
      </c>
      <c r="BW30" s="37">
        <v>5641.68</v>
      </c>
      <c r="BX30" s="37">
        <v>3172102</v>
      </c>
    </row>
    <row r="31" spans="1:76" s="38" customFormat="1" ht="12" x14ac:dyDescent="0.2">
      <c r="A31" s="36" t="s">
        <v>80</v>
      </c>
      <c r="B31" s="35">
        <v>39001</v>
      </c>
      <c r="C31" s="37"/>
      <c r="D31" s="37">
        <v>261053.4</v>
      </c>
      <c r="E31" s="37"/>
      <c r="F31" s="37">
        <v>3207.1</v>
      </c>
      <c r="G31" s="37"/>
      <c r="H31" s="37"/>
      <c r="I31" s="37">
        <v>39250</v>
      </c>
      <c r="J31" s="37"/>
      <c r="K31" s="37"/>
      <c r="L31" s="37"/>
      <c r="M31" s="37"/>
      <c r="N31" s="37"/>
      <c r="O31" s="37"/>
      <c r="P31" s="37"/>
      <c r="Q31" s="37"/>
      <c r="R31" s="37">
        <v>152</v>
      </c>
      <c r="S31" s="37">
        <v>17186.72</v>
      </c>
      <c r="T31" s="37"/>
      <c r="U31" s="37"/>
      <c r="V31" s="37">
        <v>11796.44</v>
      </c>
      <c r="W31" s="37"/>
      <c r="X31" s="37">
        <v>6486.01</v>
      </c>
      <c r="Y31" s="37"/>
      <c r="Z31" s="37"/>
      <c r="AA31" s="37"/>
      <c r="AB31" s="37"/>
      <c r="AC31" s="37"/>
      <c r="AD31" s="37"/>
      <c r="AE31" s="37"/>
      <c r="AF31" s="37">
        <v>8644.85</v>
      </c>
      <c r="AG31" s="37"/>
      <c r="AH31" s="37"/>
      <c r="AI31" s="37">
        <v>21880.95</v>
      </c>
      <c r="AJ31" s="37">
        <v>18030.25</v>
      </c>
      <c r="AK31" s="37"/>
      <c r="AL31" s="37"/>
      <c r="AM31" s="37"/>
      <c r="AN31" s="37"/>
      <c r="AO31" s="37">
        <v>28862.22</v>
      </c>
      <c r="AP31" s="37"/>
      <c r="AQ31" s="37">
        <v>32153.14</v>
      </c>
      <c r="AR31" s="37"/>
      <c r="AS31" s="37">
        <v>2250</v>
      </c>
      <c r="AT31" s="37"/>
      <c r="AU31" s="37"/>
      <c r="AV31" s="37"/>
      <c r="AW31" s="37"/>
      <c r="AX31" s="37"/>
      <c r="AY31" s="37"/>
      <c r="AZ31" s="37">
        <v>187828.92</v>
      </c>
      <c r="BA31" s="37"/>
      <c r="BB31" s="37"/>
      <c r="BC31" s="37">
        <v>6647.96</v>
      </c>
      <c r="BD31" s="37"/>
      <c r="BE31" s="37"/>
      <c r="BF31" s="37"/>
      <c r="BG31" s="37">
        <v>46212.05</v>
      </c>
      <c r="BH31" s="37">
        <v>10000</v>
      </c>
      <c r="BI31" s="37"/>
      <c r="BJ31" s="37">
        <v>48343</v>
      </c>
      <c r="BK31" s="37">
        <v>8814</v>
      </c>
      <c r="BL31" s="37"/>
      <c r="BM31" s="37">
        <v>9739.6</v>
      </c>
      <c r="BN31" s="37"/>
      <c r="BO31" s="37"/>
      <c r="BP31" s="37"/>
      <c r="BQ31" s="37"/>
      <c r="BR31" s="37"/>
      <c r="BS31" s="37">
        <v>45916</v>
      </c>
      <c r="BT31" s="37">
        <f>SUM(C31:BS31)</f>
        <v>814454.61</v>
      </c>
      <c r="BV31" s="37">
        <v>1273529.1200000001</v>
      </c>
      <c r="BW31" s="37">
        <v>11806.62</v>
      </c>
      <c r="BX31" s="37">
        <v>2078621</v>
      </c>
    </row>
    <row r="32" spans="1:76" s="38" customFormat="1" ht="12" x14ac:dyDescent="0.2">
      <c r="A32" s="36" t="s">
        <v>25</v>
      </c>
      <c r="B32" s="35">
        <v>12002</v>
      </c>
      <c r="C32" s="37"/>
      <c r="D32" s="37">
        <v>213368.35</v>
      </c>
      <c r="E32" s="37"/>
      <c r="F32" s="37">
        <v>7472.64</v>
      </c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>
        <v>1997.24</v>
      </c>
      <c r="S32" s="37">
        <v>9797.4</v>
      </c>
      <c r="T32" s="37">
        <v>1730</v>
      </c>
      <c r="U32" s="37"/>
      <c r="V32" s="37">
        <v>2556</v>
      </c>
      <c r="W32" s="37">
        <v>4450</v>
      </c>
      <c r="X32" s="37">
        <v>500</v>
      </c>
      <c r="Y32" s="37"/>
      <c r="Z32" s="37"/>
      <c r="AA32" s="37"/>
      <c r="AB32" s="37"/>
      <c r="AC32" s="37"/>
      <c r="AD32" s="37"/>
      <c r="AE32" s="37"/>
      <c r="AF32" s="37">
        <v>2650.28</v>
      </c>
      <c r="AG32" s="37"/>
      <c r="AH32" s="37"/>
      <c r="AI32" s="37">
        <v>44088.44</v>
      </c>
      <c r="AJ32" s="37">
        <v>19716.29</v>
      </c>
      <c r="AK32" s="37"/>
      <c r="AL32" s="37"/>
      <c r="AM32" s="37"/>
      <c r="AN32" s="37"/>
      <c r="AO32" s="37">
        <v>36799.58</v>
      </c>
      <c r="AP32" s="37">
        <v>384483.44</v>
      </c>
      <c r="AQ32" s="37">
        <v>30306.31</v>
      </c>
      <c r="AR32" s="37"/>
      <c r="AS32" s="37"/>
      <c r="AT32" s="37"/>
      <c r="AU32" s="37"/>
      <c r="AV32" s="37"/>
      <c r="AW32" s="37"/>
      <c r="AX32" s="37"/>
      <c r="AY32" s="37"/>
      <c r="AZ32" s="37">
        <v>102700</v>
      </c>
      <c r="BA32" s="37"/>
      <c r="BB32" s="37"/>
      <c r="BC32" s="37"/>
      <c r="BD32" s="37"/>
      <c r="BE32" s="37"/>
      <c r="BF32" s="37">
        <v>21435.33</v>
      </c>
      <c r="BG32" s="37">
        <v>11609.5</v>
      </c>
      <c r="BH32" s="37">
        <v>10000</v>
      </c>
      <c r="BI32" s="37"/>
      <c r="BJ32" s="37">
        <v>87676</v>
      </c>
      <c r="BK32" s="37">
        <v>21081</v>
      </c>
      <c r="BL32" s="37"/>
      <c r="BM32" s="37"/>
      <c r="BN32" s="37"/>
      <c r="BO32" s="37"/>
      <c r="BP32" s="37"/>
      <c r="BQ32" s="37"/>
      <c r="BR32" s="37"/>
      <c r="BS32" s="37"/>
      <c r="BT32" s="37">
        <f>SUM(C32:BS32)</f>
        <v>1014417.7999999999</v>
      </c>
      <c r="BV32" s="37">
        <v>2153047.6800000002</v>
      </c>
      <c r="BW32" s="37">
        <v>7215.14</v>
      </c>
      <c r="BX32" s="37">
        <v>934070</v>
      </c>
    </row>
    <row r="33" spans="1:76" s="38" customFormat="1" ht="12" x14ac:dyDescent="0.2">
      <c r="A33" s="36" t="s">
        <v>110</v>
      </c>
      <c r="B33" s="35">
        <v>50005</v>
      </c>
      <c r="C33" s="37"/>
      <c r="D33" s="37">
        <v>65362.22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>
        <v>65.349999999999994</v>
      </c>
      <c r="S33" s="37">
        <v>11189.17</v>
      </c>
      <c r="T33" s="37"/>
      <c r="U33" s="37">
        <v>1580</v>
      </c>
      <c r="V33" s="37">
        <v>23.26</v>
      </c>
      <c r="W33" s="37">
        <v>250</v>
      </c>
      <c r="X33" s="37">
        <v>15777.46</v>
      </c>
      <c r="Y33" s="37"/>
      <c r="Z33" s="37"/>
      <c r="AA33" s="37"/>
      <c r="AB33" s="37">
        <v>434.02</v>
      </c>
      <c r="AC33" s="37"/>
      <c r="AD33" s="37"/>
      <c r="AE33" s="37"/>
      <c r="AF33" s="37">
        <v>3068.61</v>
      </c>
      <c r="AG33" s="37"/>
      <c r="AH33" s="37"/>
      <c r="AI33" s="37">
        <v>1413</v>
      </c>
      <c r="AJ33" s="37">
        <v>36616.730000000003</v>
      </c>
      <c r="AK33" s="37"/>
      <c r="AL33" s="37"/>
      <c r="AM33" s="37"/>
      <c r="AN33" s="37"/>
      <c r="AO33" s="37">
        <v>27497.56</v>
      </c>
      <c r="AP33" s="37"/>
      <c r="AQ33" s="37">
        <v>16560.330000000002</v>
      </c>
      <c r="AR33" s="37"/>
      <c r="AS33" s="37">
        <v>4038.2</v>
      </c>
      <c r="AT33" s="37"/>
      <c r="AU33" s="37"/>
      <c r="AV33" s="37"/>
      <c r="AW33" s="37"/>
      <c r="AX33" s="37"/>
      <c r="AY33" s="37"/>
      <c r="AZ33" s="37">
        <v>23630</v>
      </c>
      <c r="BA33" s="37"/>
      <c r="BB33" s="37"/>
      <c r="BC33" s="37">
        <v>12477.62</v>
      </c>
      <c r="BD33" s="37"/>
      <c r="BE33" s="37"/>
      <c r="BF33" s="37">
        <v>18846</v>
      </c>
      <c r="BG33" s="37">
        <v>44242</v>
      </c>
      <c r="BH33" s="37">
        <v>5195</v>
      </c>
      <c r="BI33" s="37"/>
      <c r="BJ33" s="37">
        <v>41822</v>
      </c>
      <c r="BK33" s="37">
        <v>5016</v>
      </c>
      <c r="BL33" s="37"/>
      <c r="BM33" s="37"/>
      <c r="BN33" s="37"/>
      <c r="BO33" s="37"/>
      <c r="BP33" s="37"/>
      <c r="BQ33" s="37"/>
      <c r="BR33" s="37"/>
      <c r="BS33" s="37">
        <v>1761.25</v>
      </c>
      <c r="BT33" s="37">
        <f>SUM(C33:BS33)</f>
        <v>336865.78</v>
      </c>
      <c r="BV33" s="37">
        <v>592351.39</v>
      </c>
      <c r="BW33" s="37">
        <v>27316.57</v>
      </c>
      <c r="BX33" s="37">
        <v>1347320</v>
      </c>
    </row>
    <row r="34" spans="1:76" s="38" customFormat="1" ht="12" x14ac:dyDescent="0.2">
      <c r="A34" s="36" t="s">
        <v>133</v>
      </c>
      <c r="B34" s="35">
        <v>59003</v>
      </c>
      <c r="C34" s="37">
        <v>368.89</v>
      </c>
      <c r="D34" s="37">
        <v>67947.66</v>
      </c>
      <c r="E34" s="37"/>
      <c r="F34" s="37">
        <v>3956.25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>
        <v>4875.4799999999996</v>
      </c>
      <c r="S34" s="37">
        <v>11285.25</v>
      </c>
      <c r="T34" s="37"/>
      <c r="U34" s="37">
        <v>1022</v>
      </c>
      <c r="V34" s="37">
        <v>11487.89</v>
      </c>
      <c r="W34" s="37">
        <v>4800</v>
      </c>
      <c r="X34" s="37">
        <v>3575.19</v>
      </c>
      <c r="Y34" s="37"/>
      <c r="Z34" s="37"/>
      <c r="AA34" s="37"/>
      <c r="AB34" s="37"/>
      <c r="AC34" s="37"/>
      <c r="AD34" s="37"/>
      <c r="AE34" s="37"/>
      <c r="AF34" s="37">
        <v>5563.06</v>
      </c>
      <c r="AG34" s="37"/>
      <c r="AH34" s="37"/>
      <c r="AI34" s="37">
        <v>16252.13</v>
      </c>
      <c r="AJ34" s="37">
        <v>8446.6</v>
      </c>
      <c r="AK34" s="37"/>
      <c r="AL34" s="37"/>
      <c r="AM34" s="37"/>
      <c r="AN34" s="37"/>
      <c r="AO34" s="37">
        <v>17900.830000000002</v>
      </c>
      <c r="AP34" s="37"/>
      <c r="AQ34" s="37">
        <v>19312.04</v>
      </c>
      <c r="AR34" s="37"/>
      <c r="AS34" s="37">
        <v>2190.15</v>
      </c>
      <c r="AT34" s="37"/>
      <c r="AU34" s="37"/>
      <c r="AV34" s="37"/>
      <c r="AW34" s="37"/>
      <c r="AX34" s="37"/>
      <c r="AY34" s="37"/>
      <c r="AZ34" s="37">
        <v>45000</v>
      </c>
      <c r="BA34" s="37"/>
      <c r="BB34" s="37"/>
      <c r="BC34" s="37"/>
      <c r="BD34" s="37"/>
      <c r="BE34" s="37"/>
      <c r="BF34" s="37">
        <v>6384.92</v>
      </c>
      <c r="BG34" s="37">
        <v>37627.5</v>
      </c>
      <c r="BH34" s="37">
        <v>13947</v>
      </c>
      <c r="BI34" s="37"/>
      <c r="BJ34" s="37">
        <v>133095</v>
      </c>
      <c r="BK34" s="37">
        <v>20623</v>
      </c>
      <c r="BL34" s="37"/>
      <c r="BM34" s="37"/>
      <c r="BN34" s="37"/>
      <c r="BO34" s="37"/>
      <c r="BP34" s="37"/>
      <c r="BQ34" s="37"/>
      <c r="BR34" s="37"/>
      <c r="BS34" s="37"/>
      <c r="BT34" s="37">
        <f>SUM(C34:BS34)</f>
        <v>435660.83999999997</v>
      </c>
      <c r="BV34" s="37">
        <v>560695.67000000004</v>
      </c>
      <c r="BW34" s="37">
        <v>14280.23</v>
      </c>
      <c r="BX34" s="37">
        <v>969608</v>
      </c>
    </row>
    <row r="35" spans="1:76" s="38" customFormat="1" ht="12" x14ac:dyDescent="0.2">
      <c r="A35" s="36" t="s">
        <v>47</v>
      </c>
      <c r="B35" s="35">
        <v>21003</v>
      </c>
      <c r="C35" s="37"/>
      <c r="D35" s="37">
        <v>121049.32</v>
      </c>
      <c r="E35" s="37"/>
      <c r="F35" s="37">
        <v>2674.69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>
        <v>400.46</v>
      </c>
      <c r="S35" s="37">
        <v>15011.39</v>
      </c>
      <c r="T35" s="37"/>
      <c r="U35" s="37"/>
      <c r="V35" s="37">
        <v>10002.61</v>
      </c>
      <c r="W35" s="37">
        <v>2090</v>
      </c>
      <c r="X35" s="37"/>
      <c r="Y35" s="37"/>
      <c r="Z35" s="37"/>
      <c r="AA35" s="37"/>
      <c r="AB35" s="37"/>
      <c r="AC35" s="37"/>
      <c r="AD35" s="37"/>
      <c r="AE35" s="37"/>
      <c r="AF35" s="37">
        <v>5034.6499999999996</v>
      </c>
      <c r="AG35" s="37"/>
      <c r="AH35" s="37"/>
      <c r="AI35" s="37">
        <v>8497.9</v>
      </c>
      <c r="AJ35" s="37">
        <v>22492.83</v>
      </c>
      <c r="AK35" s="37"/>
      <c r="AL35" s="37"/>
      <c r="AM35" s="37"/>
      <c r="AN35" s="37"/>
      <c r="AO35" s="37">
        <v>28002.400000000001</v>
      </c>
      <c r="AP35" s="37"/>
      <c r="AQ35" s="37">
        <v>26416.36</v>
      </c>
      <c r="AR35" s="37"/>
      <c r="AS35" s="37"/>
      <c r="AT35" s="37"/>
      <c r="AU35" s="37"/>
      <c r="AV35" s="37"/>
      <c r="AW35" s="37"/>
      <c r="AX35" s="37"/>
      <c r="AY35" s="37"/>
      <c r="AZ35" s="37">
        <v>125000</v>
      </c>
      <c r="BA35" s="37"/>
      <c r="BB35" s="37"/>
      <c r="BC35" s="37">
        <v>4461.96</v>
      </c>
      <c r="BD35" s="37"/>
      <c r="BE35" s="37"/>
      <c r="BF35" s="37"/>
      <c r="BG35" s="37">
        <v>26865</v>
      </c>
      <c r="BH35" s="37">
        <v>10000</v>
      </c>
      <c r="BI35" s="37"/>
      <c r="BJ35" s="37">
        <v>88145</v>
      </c>
      <c r="BK35" s="37">
        <v>23993</v>
      </c>
      <c r="BL35" s="37"/>
      <c r="BM35" s="37"/>
      <c r="BN35" s="37"/>
      <c r="BO35" s="37">
        <v>71594</v>
      </c>
      <c r="BP35" s="37"/>
      <c r="BQ35" s="37"/>
      <c r="BR35" s="37"/>
      <c r="BS35" s="37"/>
      <c r="BT35" s="37">
        <f>SUM(C35:BS35)</f>
        <v>591731.57000000007</v>
      </c>
      <c r="BV35" s="37">
        <v>946916.68</v>
      </c>
      <c r="BW35" s="37">
        <v>5672.41</v>
      </c>
      <c r="BX35" s="37">
        <v>850822</v>
      </c>
    </row>
    <row r="36" spans="1:76" s="38" customFormat="1" ht="12" x14ac:dyDescent="0.2">
      <c r="A36" s="36" t="s">
        <v>36</v>
      </c>
      <c r="B36" s="35">
        <v>16001</v>
      </c>
      <c r="C36" s="37"/>
      <c r="D36" s="37">
        <v>346628.34</v>
      </c>
      <c r="E36" s="37"/>
      <c r="F36" s="37">
        <v>17380.04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>
        <v>1487.16</v>
      </c>
      <c r="S36" s="37">
        <v>19130.84</v>
      </c>
      <c r="T36" s="37"/>
      <c r="U36" s="37"/>
      <c r="V36" s="37"/>
      <c r="W36" s="37">
        <v>1680</v>
      </c>
      <c r="X36" s="37">
        <v>20339.7</v>
      </c>
      <c r="Y36" s="37"/>
      <c r="Z36" s="37"/>
      <c r="AA36" s="37"/>
      <c r="AB36" s="37"/>
      <c r="AC36" s="37"/>
      <c r="AD36" s="37"/>
      <c r="AE36" s="37"/>
      <c r="AF36" s="37">
        <v>18417.36</v>
      </c>
      <c r="AG36" s="37"/>
      <c r="AH36" s="37"/>
      <c r="AI36" s="37">
        <v>81527.42</v>
      </c>
      <c r="AJ36" s="37">
        <v>71384.009999999995</v>
      </c>
      <c r="AK36" s="37"/>
      <c r="AL36" s="37">
        <v>7919.13</v>
      </c>
      <c r="AM36" s="37"/>
      <c r="AN36" s="37"/>
      <c r="AO36" s="37">
        <v>87579.33</v>
      </c>
      <c r="AP36" s="37"/>
      <c r="AQ36" s="37">
        <v>47329.56</v>
      </c>
      <c r="AR36" s="37"/>
      <c r="AS36" s="37">
        <v>1704.75</v>
      </c>
      <c r="AT36" s="37">
        <v>3977.18</v>
      </c>
      <c r="AU36" s="37"/>
      <c r="AV36" s="37"/>
      <c r="AW36" s="37"/>
      <c r="AX36" s="37">
        <v>11457.11</v>
      </c>
      <c r="AY36" s="37">
        <v>76.510000000000005</v>
      </c>
      <c r="AZ36" s="37">
        <v>144500</v>
      </c>
      <c r="BA36" s="37">
        <v>103110.1</v>
      </c>
      <c r="BB36" s="37">
        <v>698.04</v>
      </c>
      <c r="BC36" s="37"/>
      <c r="BD36" s="37"/>
      <c r="BE36" s="37"/>
      <c r="BF36" s="37"/>
      <c r="BG36" s="37">
        <v>247414.77</v>
      </c>
      <c r="BH36" s="37">
        <v>29273</v>
      </c>
      <c r="BI36" s="37"/>
      <c r="BJ36" s="37">
        <v>213398</v>
      </c>
      <c r="BK36" s="37">
        <v>70988</v>
      </c>
      <c r="BL36" s="37"/>
      <c r="BM36" s="37"/>
      <c r="BN36" s="37"/>
      <c r="BO36" s="37"/>
      <c r="BP36" s="37"/>
      <c r="BQ36" s="37"/>
      <c r="BR36" s="37"/>
      <c r="BS36" s="37"/>
      <c r="BT36" s="37">
        <f>SUM(C36:BS36)</f>
        <v>1547400.3499999999</v>
      </c>
      <c r="BV36" s="37">
        <v>5004408.08</v>
      </c>
      <c r="BW36" s="37">
        <v>17970.599999999999</v>
      </c>
      <c r="BX36" s="37">
        <v>421046</v>
      </c>
    </row>
    <row r="37" spans="1:76" s="38" customFormat="1" ht="12" x14ac:dyDescent="0.2">
      <c r="A37" s="36" t="s">
        <v>141</v>
      </c>
      <c r="B37" s="35">
        <v>61008</v>
      </c>
      <c r="C37" s="37"/>
      <c r="D37" s="37">
        <v>64833.59</v>
      </c>
      <c r="E37" s="37"/>
      <c r="F37" s="37"/>
      <c r="G37" s="37"/>
      <c r="H37" s="37">
        <v>630</v>
      </c>
      <c r="I37" s="37"/>
      <c r="J37" s="37"/>
      <c r="K37" s="37"/>
      <c r="L37" s="37"/>
      <c r="M37" s="37"/>
      <c r="N37" s="37"/>
      <c r="O37" s="37"/>
      <c r="P37" s="37"/>
      <c r="Q37" s="37"/>
      <c r="R37" s="37">
        <v>5971.48</v>
      </c>
      <c r="S37" s="37">
        <v>45297.22</v>
      </c>
      <c r="T37" s="37"/>
      <c r="U37" s="37"/>
      <c r="V37" s="37">
        <v>9121.9</v>
      </c>
      <c r="W37" s="37"/>
      <c r="X37" s="37">
        <v>7262.79</v>
      </c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>
        <v>102805.92</v>
      </c>
      <c r="AJ37" s="37">
        <v>150522.04</v>
      </c>
      <c r="AK37" s="37"/>
      <c r="AL37" s="37"/>
      <c r="AM37" s="37"/>
      <c r="AN37" s="37"/>
      <c r="AO37" s="37">
        <v>124410.32</v>
      </c>
      <c r="AP37" s="37"/>
      <c r="AQ37" s="37">
        <v>163263.06</v>
      </c>
      <c r="AR37" s="37"/>
      <c r="AS37" s="37">
        <v>15214.25</v>
      </c>
      <c r="AT37" s="37"/>
      <c r="AU37" s="37"/>
      <c r="AV37" s="37"/>
      <c r="AW37" s="37">
        <v>1000</v>
      </c>
      <c r="AX37" s="37"/>
      <c r="AY37" s="37"/>
      <c r="AZ37" s="37">
        <v>688000</v>
      </c>
      <c r="BA37" s="37"/>
      <c r="BB37" s="37"/>
      <c r="BC37" s="37"/>
      <c r="BD37" s="37"/>
      <c r="BE37" s="37"/>
      <c r="BF37" s="37"/>
      <c r="BG37" s="37">
        <v>223964</v>
      </c>
      <c r="BH37" s="37"/>
      <c r="BI37" s="37"/>
      <c r="BJ37" s="37">
        <v>46714</v>
      </c>
      <c r="BK37" s="37">
        <v>34363</v>
      </c>
      <c r="BL37" s="37"/>
      <c r="BM37" s="37"/>
      <c r="BN37" s="37"/>
      <c r="BO37" s="37">
        <v>148662.93</v>
      </c>
      <c r="BP37" s="37"/>
      <c r="BQ37" s="37"/>
      <c r="BR37" s="37"/>
      <c r="BS37" s="37"/>
      <c r="BT37" s="37">
        <f>SUM(C37:BS37)</f>
        <v>1832036.4999999998</v>
      </c>
      <c r="BV37" s="37">
        <v>5057044.96</v>
      </c>
      <c r="BW37" s="37">
        <v>16312.58</v>
      </c>
      <c r="BX37" s="37">
        <v>3920781</v>
      </c>
    </row>
    <row r="38" spans="1:76" s="38" customFormat="1" ht="12" x14ac:dyDescent="0.2">
      <c r="A38" s="36" t="s">
        <v>78</v>
      </c>
      <c r="B38" s="35">
        <v>38002</v>
      </c>
      <c r="C38" s="37"/>
      <c r="D38" s="37">
        <v>45102.22</v>
      </c>
      <c r="E38" s="37"/>
      <c r="F38" s="37">
        <v>3162.15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>
        <v>3199.85</v>
      </c>
      <c r="S38" s="37">
        <v>1731.34</v>
      </c>
      <c r="T38" s="37"/>
      <c r="U38" s="37"/>
      <c r="V38" s="37"/>
      <c r="W38" s="37"/>
      <c r="X38" s="37">
        <v>1755.61</v>
      </c>
      <c r="Y38" s="37"/>
      <c r="Z38" s="37"/>
      <c r="AA38" s="37">
        <v>13357.83</v>
      </c>
      <c r="AB38" s="37"/>
      <c r="AC38" s="37"/>
      <c r="AD38" s="37"/>
      <c r="AE38" s="37"/>
      <c r="AF38" s="37">
        <v>2444.31</v>
      </c>
      <c r="AG38" s="37"/>
      <c r="AH38" s="37"/>
      <c r="AI38" s="37">
        <v>10546.32</v>
      </c>
      <c r="AJ38" s="37">
        <v>12343.45</v>
      </c>
      <c r="AK38" s="37"/>
      <c r="AL38" s="37">
        <v>20607.82</v>
      </c>
      <c r="AM38" s="37"/>
      <c r="AN38" s="37"/>
      <c r="AO38" s="37">
        <v>22436.11</v>
      </c>
      <c r="AP38" s="37"/>
      <c r="AQ38" s="37">
        <v>29055.53</v>
      </c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>
        <v>23789</v>
      </c>
      <c r="BH38" s="37">
        <v>10000</v>
      </c>
      <c r="BI38" s="37"/>
      <c r="BJ38" s="37">
        <v>32453</v>
      </c>
      <c r="BK38" s="37">
        <v>10132</v>
      </c>
      <c r="BL38" s="37"/>
      <c r="BM38" s="37"/>
      <c r="BN38" s="37"/>
      <c r="BO38" s="37">
        <v>1533.58</v>
      </c>
      <c r="BP38" s="37"/>
      <c r="BQ38" s="37"/>
      <c r="BR38" s="37"/>
      <c r="BS38" s="37"/>
      <c r="BT38" s="37">
        <f>SUM(C38:BS38)</f>
        <v>243650.12</v>
      </c>
      <c r="BV38" s="37">
        <v>1353981.03</v>
      </c>
      <c r="BW38" s="37">
        <v>14933.9</v>
      </c>
      <c r="BX38" s="37">
        <v>842968</v>
      </c>
    </row>
    <row r="39" spans="1:76" s="38" customFormat="1" ht="12" x14ac:dyDescent="0.2">
      <c r="A39" s="36" t="s">
        <v>104</v>
      </c>
      <c r="B39" s="35">
        <v>49003</v>
      </c>
      <c r="C39" s="37"/>
      <c r="D39" s="37">
        <v>236216</v>
      </c>
      <c r="E39" s="37"/>
      <c r="F39" s="37">
        <v>6758.28</v>
      </c>
      <c r="G39" s="37"/>
      <c r="H39" s="37"/>
      <c r="I39" s="37"/>
      <c r="J39" s="37"/>
      <c r="K39" s="37"/>
      <c r="L39" s="37"/>
      <c r="M39" s="37"/>
      <c r="N39" s="37"/>
      <c r="O39" s="37">
        <v>23278</v>
      </c>
      <c r="P39" s="37"/>
      <c r="Q39" s="37">
        <v>14142.24</v>
      </c>
      <c r="R39" s="37">
        <v>118.98</v>
      </c>
      <c r="S39" s="37">
        <v>45099.16</v>
      </c>
      <c r="T39" s="37"/>
      <c r="U39" s="37"/>
      <c r="V39" s="37">
        <v>525</v>
      </c>
      <c r="W39" s="37">
        <v>196.49</v>
      </c>
      <c r="X39" s="37">
        <v>14279.13</v>
      </c>
      <c r="Y39" s="37"/>
      <c r="Z39" s="37"/>
      <c r="AA39" s="37"/>
      <c r="AB39" s="37">
        <v>1030</v>
      </c>
      <c r="AC39" s="37"/>
      <c r="AD39" s="37"/>
      <c r="AE39" s="37"/>
      <c r="AF39" s="37">
        <v>7908.41</v>
      </c>
      <c r="AG39" s="37"/>
      <c r="AH39" s="37"/>
      <c r="AI39" s="37">
        <v>19214.259999999998</v>
      </c>
      <c r="AJ39" s="37">
        <v>34494.51</v>
      </c>
      <c r="AK39" s="37"/>
      <c r="AL39" s="37"/>
      <c r="AM39" s="37"/>
      <c r="AN39" s="37"/>
      <c r="AO39" s="37">
        <v>99165.19</v>
      </c>
      <c r="AP39" s="37"/>
      <c r="AQ39" s="37">
        <v>211173.81</v>
      </c>
      <c r="AR39" s="37"/>
      <c r="AS39" s="37">
        <v>10243.99</v>
      </c>
      <c r="AT39" s="37"/>
      <c r="AU39" s="37"/>
      <c r="AV39" s="37"/>
      <c r="AW39" s="37"/>
      <c r="AX39" s="37"/>
      <c r="AY39" s="37"/>
      <c r="AZ39" s="37">
        <v>308038</v>
      </c>
      <c r="BA39" s="37"/>
      <c r="BB39" s="37"/>
      <c r="BC39" s="37"/>
      <c r="BD39" s="37"/>
      <c r="BE39" s="37"/>
      <c r="BF39" s="37"/>
      <c r="BG39" s="37">
        <v>137099.29</v>
      </c>
      <c r="BH39" s="37">
        <v>4017</v>
      </c>
      <c r="BI39" s="37"/>
      <c r="BJ39" s="37">
        <v>65167</v>
      </c>
      <c r="BK39" s="37">
        <v>38805</v>
      </c>
      <c r="BL39" s="37"/>
      <c r="BM39" s="37">
        <v>2915</v>
      </c>
      <c r="BN39" s="37"/>
      <c r="BO39" s="37"/>
      <c r="BP39" s="37"/>
      <c r="BQ39" s="37"/>
      <c r="BR39" s="37"/>
      <c r="BS39" s="37"/>
      <c r="BT39" s="37">
        <f>SUM(C39:BS39)</f>
        <v>1279884.74</v>
      </c>
      <c r="BV39" s="37">
        <v>2122349.25</v>
      </c>
      <c r="BW39" s="37">
        <v>18742.37</v>
      </c>
      <c r="BX39" s="37">
        <v>3635669</v>
      </c>
    </row>
    <row r="40" spans="1:76" s="38" customFormat="1" ht="12" x14ac:dyDescent="0.2">
      <c r="A40" s="36" t="s">
        <v>12</v>
      </c>
      <c r="B40" s="35">
        <v>5006</v>
      </c>
      <c r="C40" s="37">
        <v>4473.7</v>
      </c>
      <c r="D40" s="37">
        <v>137422.49</v>
      </c>
      <c r="E40" s="37"/>
      <c r="F40" s="37">
        <v>4558.71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>
        <v>3810.97</v>
      </c>
      <c r="S40" s="37">
        <v>17449</v>
      </c>
      <c r="T40" s="37"/>
      <c r="U40" s="37"/>
      <c r="V40" s="37"/>
      <c r="W40" s="37"/>
      <c r="X40" s="37">
        <v>2282.5100000000002</v>
      </c>
      <c r="Y40" s="37"/>
      <c r="Z40" s="37"/>
      <c r="AA40" s="37"/>
      <c r="AB40" s="37"/>
      <c r="AC40" s="37"/>
      <c r="AD40" s="37"/>
      <c r="AE40" s="37"/>
      <c r="AF40" s="37">
        <v>1929.86</v>
      </c>
      <c r="AG40" s="37"/>
      <c r="AH40" s="37"/>
      <c r="AI40" s="37">
        <v>33000.58</v>
      </c>
      <c r="AJ40" s="37">
        <v>28776.57</v>
      </c>
      <c r="AK40" s="37"/>
      <c r="AL40" s="37">
        <v>1675.21</v>
      </c>
      <c r="AM40" s="37"/>
      <c r="AN40" s="37"/>
      <c r="AO40" s="37">
        <v>28763.13</v>
      </c>
      <c r="AP40" s="37">
        <v>578690.76</v>
      </c>
      <c r="AQ40" s="37">
        <v>44699.37</v>
      </c>
      <c r="AR40" s="37"/>
      <c r="AS40" s="37">
        <v>7705.47</v>
      </c>
      <c r="AT40" s="37">
        <v>11028.47</v>
      </c>
      <c r="AU40" s="37"/>
      <c r="AV40" s="37"/>
      <c r="AW40" s="37"/>
      <c r="AX40" s="37"/>
      <c r="AY40" s="37"/>
      <c r="AZ40" s="37">
        <v>98658</v>
      </c>
      <c r="BA40" s="37"/>
      <c r="BB40" s="37"/>
      <c r="BC40" s="37">
        <v>1419.23</v>
      </c>
      <c r="BD40" s="37"/>
      <c r="BE40" s="37"/>
      <c r="BF40" s="37">
        <v>25621</v>
      </c>
      <c r="BG40" s="37"/>
      <c r="BH40" s="37">
        <v>10000</v>
      </c>
      <c r="BI40" s="37"/>
      <c r="BJ40" s="37">
        <v>59041.02</v>
      </c>
      <c r="BK40" s="37">
        <v>28933</v>
      </c>
      <c r="BL40" s="37"/>
      <c r="BM40" s="37"/>
      <c r="BN40" s="37"/>
      <c r="BO40" s="37"/>
      <c r="BP40" s="37"/>
      <c r="BQ40" s="37"/>
      <c r="BR40" s="37"/>
      <c r="BS40" s="37"/>
      <c r="BT40" s="37">
        <f>SUM(C40:BS40)</f>
        <v>1129939.0499999998</v>
      </c>
      <c r="BV40" s="37">
        <v>1314129.1100000001</v>
      </c>
      <c r="BW40" s="37">
        <v>8629.7999999999993</v>
      </c>
      <c r="BX40" s="37">
        <v>1159288</v>
      </c>
    </row>
    <row r="41" spans="1:76" s="38" customFormat="1" ht="12" x14ac:dyDescent="0.2">
      <c r="A41" s="36" t="s">
        <v>43</v>
      </c>
      <c r="B41" s="35">
        <v>19004</v>
      </c>
      <c r="C41" s="37"/>
      <c r="D41" s="37">
        <v>283033.78999999998</v>
      </c>
      <c r="E41" s="37"/>
      <c r="F41" s="37">
        <v>5655.83</v>
      </c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>
        <v>1056.17</v>
      </c>
      <c r="S41" s="37">
        <v>16617.62</v>
      </c>
      <c r="T41" s="37"/>
      <c r="U41" s="37"/>
      <c r="V41" s="37">
        <v>1030</v>
      </c>
      <c r="W41" s="37">
        <v>7605</v>
      </c>
      <c r="X41" s="37"/>
      <c r="Y41" s="37"/>
      <c r="Z41" s="37"/>
      <c r="AA41" s="37"/>
      <c r="AB41" s="37">
        <v>585</v>
      </c>
      <c r="AC41" s="37"/>
      <c r="AD41" s="37"/>
      <c r="AE41" s="37"/>
      <c r="AF41" s="37">
        <v>8681.48</v>
      </c>
      <c r="AG41" s="37"/>
      <c r="AH41" s="37"/>
      <c r="AI41" s="37">
        <v>14828.32</v>
      </c>
      <c r="AJ41" s="37">
        <v>43788.82</v>
      </c>
      <c r="AK41" s="37"/>
      <c r="AL41" s="37">
        <v>4913.1899999999996</v>
      </c>
      <c r="AM41" s="37"/>
      <c r="AN41" s="37"/>
      <c r="AO41" s="37">
        <v>45801.1</v>
      </c>
      <c r="AP41" s="37">
        <v>3900.66</v>
      </c>
      <c r="AQ41" s="37">
        <v>27839.45</v>
      </c>
      <c r="AR41" s="37"/>
      <c r="AS41" s="37"/>
      <c r="AT41" s="37"/>
      <c r="AU41" s="37"/>
      <c r="AV41" s="37"/>
      <c r="AW41" s="37"/>
      <c r="AX41" s="37"/>
      <c r="AY41" s="37"/>
      <c r="AZ41" s="37">
        <v>26972</v>
      </c>
      <c r="BA41" s="37"/>
      <c r="BB41" s="37"/>
      <c r="BC41" s="37"/>
      <c r="BD41" s="37"/>
      <c r="BE41" s="37"/>
      <c r="BF41" s="37"/>
      <c r="BG41" s="37">
        <v>32326</v>
      </c>
      <c r="BH41" s="37">
        <v>16373</v>
      </c>
      <c r="BI41" s="37"/>
      <c r="BJ41" s="37">
        <v>90074</v>
      </c>
      <c r="BK41" s="37">
        <v>21548</v>
      </c>
      <c r="BL41" s="37"/>
      <c r="BM41" s="37"/>
      <c r="BN41" s="37"/>
      <c r="BO41" s="37"/>
      <c r="BP41" s="37"/>
      <c r="BQ41" s="37"/>
      <c r="BR41" s="37"/>
      <c r="BS41" s="37"/>
      <c r="BT41" s="37">
        <f>SUM(C41:BS41)</f>
        <v>652629.42999999993</v>
      </c>
      <c r="BV41" s="37">
        <v>1557552.65</v>
      </c>
      <c r="BW41" s="37">
        <v>20455.810000000001</v>
      </c>
      <c r="BX41" s="37">
        <v>1316724</v>
      </c>
    </row>
    <row r="42" spans="1:76" s="38" customFormat="1" ht="12" x14ac:dyDescent="0.2">
      <c r="A42" s="36" t="s">
        <v>126</v>
      </c>
      <c r="B42" s="35">
        <v>56002</v>
      </c>
      <c r="C42" s="37"/>
      <c r="D42" s="37">
        <v>77038.31</v>
      </c>
      <c r="E42" s="37"/>
      <c r="F42" s="37">
        <v>2886.84</v>
      </c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>
        <v>2814.12</v>
      </c>
      <c r="S42" s="37">
        <v>2014</v>
      </c>
      <c r="T42" s="37"/>
      <c r="U42" s="37"/>
      <c r="V42" s="37">
        <v>1164.28</v>
      </c>
      <c r="W42" s="37">
        <v>159.11000000000001</v>
      </c>
      <c r="X42" s="37">
        <v>2624</v>
      </c>
      <c r="Y42" s="37"/>
      <c r="Z42" s="37"/>
      <c r="AA42" s="37"/>
      <c r="AB42" s="37">
        <v>2019</v>
      </c>
      <c r="AC42" s="37">
        <v>150</v>
      </c>
      <c r="AD42" s="37"/>
      <c r="AE42" s="37"/>
      <c r="AF42" s="37">
        <v>2727.25</v>
      </c>
      <c r="AG42" s="37"/>
      <c r="AH42" s="37"/>
      <c r="AI42" s="37">
        <v>1870</v>
      </c>
      <c r="AJ42" s="37">
        <v>8751.24</v>
      </c>
      <c r="AK42" s="37"/>
      <c r="AL42" s="37"/>
      <c r="AM42" s="37"/>
      <c r="AN42" s="37"/>
      <c r="AO42" s="37">
        <v>14109</v>
      </c>
      <c r="AP42" s="37"/>
      <c r="AQ42" s="37">
        <v>14036.89</v>
      </c>
      <c r="AR42" s="37"/>
      <c r="AS42" s="37">
        <v>1704.75</v>
      </c>
      <c r="AT42" s="37"/>
      <c r="AU42" s="37"/>
      <c r="AV42" s="37"/>
      <c r="AW42" s="37"/>
      <c r="AX42" s="37"/>
      <c r="AY42" s="37"/>
      <c r="AZ42" s="37">
        <v>69500</v>
      </c>
      <c r="BA42" s="37"/>
      <c r="BB42" s="37"/>
      <c r="BC42" s="37"/>
      <c r="BD42" s="37"/>
      <c r="BE42" s="37"/>
      <c r="BF42" s="37"/>
      <c r="BG42" s="37">
        <v>16508</v>
      </c>
      <c r="BH42" s="37">
        <v>10000</v>
      </c>
      <c r="BI42" s="37"/>
      <c r="BJ42" s="37">
        <v>32067</v>
      </c>
      <c r="BK42" s="37">
        <v>10812</v>
      </c>
      <c r="BL42" s="37"/>
      <c r="BM42" s="37">
        <v>959.74</v>
      </c>
      <c r="BN42" s="37"/>
      <c r="BO42" s="37"/>
      <c r="BP42" s="37"/>
      <c r="BQ42" s="37"/>
      <c r="BR42" s="37"/>
      <c r="BS42" s="37"/>
      <c r="BT42" s="37">
        <f>SUM(C42:BS42)</f>
        <v>273915.52999999997</v>
      </c>
      <c r="BV42" s="37">
        <v>1167127.07</v>
      </c>
      <c r="BW42" s="37">
        <v>6595.73</v>
      </c>
      <c r="BX42" s="37">
        <v>256286</v>
      </c>
    </row>
    <row r="43" spans="1:76" s="38" customFormat="1" ht="12" x14ac:dyDescent="0.2">
      <c r="A43" s="36" t="s">
        <v>111</v>
      </c>
      <c r="B43" s="35">
        <v>51001</v>
      </c>
      <c r="C43" s="37"/>
      <c r="D43" s="37">
        <v>151326.59</v>
      </c>
      <c r="E43" s="37"/>
      <c r="F43" s="37">
        <v>11071.02</v>
      </c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>
        <v>108.73</v>
      </c>
      <c r="S43" s="37">
        <v>9383.74</v>
      </c>
      <c r="T43" s="37"/>
      <c r="U43" s="37"/>
      <c r="V43" s="37">
        <v>3420</v>
      </c>
      <c r="W43" s="37"/>
      <c r="X43" s="37"/>
      <c r="Y43" s="37"/>
      <c r="Z43" s="37"/>
      <c r="AA43" s="37"/>
      <c r="AB43" s="37">
        <v>11271.81</v>
      </c>
      <c r="AC43" s="37"/>
      <c r="AD43" s="37"/>
      <c r="AE43" s="37"/>
      <c r="AF43" s="37"/>
      <c r="AG43" s="37"/>
      <c r="AH43" s="37"/>
      <c r="AI43" s="37">
        <v>13763.23</v>
      </c>
      <c r="AJ43" s="37">
        <v>173850.3</v>
      </c>
      <c r="AK43" s="37"/>
      <c r="AL43" s="37"/>
      <c r="AM43" s="37"/>
      <c r="AN43" s="37"/>
      <c r="AO43" s="37">
        <v>246181</v>
      </c>
      <c r="AP43" s="37"/>
      <c r="AQ43" s="37">
        <v>63917.440000000002</v>
      </c>
      <c r="AR43" s="37"/>
      <c r="AS43" s="37"/>
      <c r="AT43" s="37"/>
      <c r="AU43" s="37"/>
      <c r="AV43" s="37"/>
      <c r="AW43" s="37">
        <v>9527.41</v>
      </c>
      <c r="AX43" s="37">
        <v>584.47</v>
      </c>
      <c r="AY43" s="37">
        <v>102.01</v>
      </c>
      <c r="AZ43" s="37">
        <v>1378500</v>
      </c>
      <c r="BA43" s="37"/>
      <c r="BB43" s="37"/>
      <c r="BC43" s="37"/>
      <c r="BD43" s="37"/>
      <c r="BE43" s="37">
        <v>36673.58</v>
      </c>
      <c r="BF43" s="37"/>
      <c r="BG43" s="37">
        <v>650507</v>
      </c>
      <c r="BH43" s="37">
        <v>94329</v>
      </c>
      <c r="BI43" s="37"/>
      <c r="BJ43" s="37">
        <v>866017</v>
      </c>
      <c r="BK43" s="37">
        <v>186171</v>
      </c>
      <c r="BL43" s="37"/>
      <c r="BM43" s="37"/>
      <c r="BN43" s="37"/>
      <c r="BO43" s="37"/>
      <c r="BP43" s="37">
        <v>189771</v>
      </c>
      <c r="BQ43" s="37"/>
      <c r="BR43" s="37"/>
      <c r="BS43" s="37">
        <v>1076.96</v>
      </c>
      <c r="BT43" s="37">
        <f>SUM(C43:BS43)</f>
        <v>4097553.29</v>
      </c>
      <c r="BV43" s="37">
        <v>3063309.42</v>
      </c>
      <c r="BW43" s="37">
        <v>38272.870000000003</v>
      </c>
      <c r="BX43" s="37">
        <v>13627610</v>
      </c>
    </row>
    <row r="44" spans="1:76" s="38" customFormat="1" ht="12" x14ac:dyDescent="0.2">
      <c r="A44" s="36" t="s">
        <v>146</v>
      </c>
      <c r="B44" s="35">
        <v>64002</v>
      </c>
      <c r="C44" s="37"/>
      <c r="D44" s="37">
        <v>29533.05</v>
      </c>
      <c r="E44" s="37"/>
      <c r="F44" s="37">
        <v>7255.28</v>
      </c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>
        <v>122.24</v>
      </c>
      <c r="T44" s="37"/>
      <c r="U44" s="37"/>
      <c r="V44" s="37"/>
      <c r="W44" s="37">
        <v>9601</v>
      </c>
      <c r="X44" s="37"/>
      <c r="Y44" s="37"/>
      <c r="Z44" s="37"/>
      <c r="AA44" s="37"/>
      <c r="AB44" s="37">
        <v>1513.78</v>
      </c>
      <c r="AC44" s="37"/>
      <c r="AD44" s="37"/>
      <c r="AE44" s="37"/>
      <c r="AF44" s="37">
        <v>12805.93</v>
      </c>
      <c r="AG44" s="37"/>
      <c r="AH44" s="37"/>
      <c r="AI44" s="37">
        <v>9788.19</v>
      </c>
      <c r="AJ44" s="37">
        <v>613.9</v>
      </c>
      <c r="AK44" s="37"/>
      <c r="AL44" s="37"/>
      <c r="AM44" s="37"/>
      <c r="AN44" s="37"/>
      <c r="AO44" s="37">
        <v>27525.82</v>
      </c>
      <c r="AP44" s="37"/>
      <c r="AQ44" s="37">
        <v>152868.07999999999</v>
      </c>
      <c r="AR44" s="37"/>
      <c r="AS44" s="37"/>
      <c r="AT44" s="37"/>
      <c r="AU44" s="37"/>
      <c r="AV44" s="37"/>
      <c r="AW44" s="37"/>
      <c r="AX44" s="37"/>
      <c r="AY44" s="37"/>
      <c r="AZ44" s="37">
        <v>186479.12</v>
      </c>
      <c r="BA44" s="37"/>
      <c r="BB44" s="37"/>
      <c r="BC44" s="37"/>
      <c r="BD44" s="37"/>
      <c r="BE44" s="37">
        <v>70055</v>
      </c>
      <c r="BF44" s="37"/>
      <c r="BG44" s="37">
        <v>446323.78</v>
      </c>
      <c r="BH44" s="37">
        <v>53548</v>
      </c>
      <c r="BI44" s="37"/>
      <c r="BJ44" s="37">
        <v>611734</v>
      </c>
      <c r="BK44" s="37">
        <v>58525</v>
      </c>
      <c r="BL44" s="37"/>
      <c r="BM44" s="37"/>
      <c r="BN44" s="37"/>
      <c r="BO44" s="37"/>
      <c r="BP44" s="37"/>
      <c r="BQ44" s="37"/>
      <c r="BR44" s="37">
        <v>5029</v>
      </c>
      <c r="BS44" s="37"/>
      <c r="BT44" s="37">
        <f>SUM(C44:BS44)</f>
        <v>1683321.17</v>
      </c>
      <c r="BV44" s="37">
        <v>369326.3</v>
      </c>
      <c r="BW44" s="37">
        <v>21224.16</v>
      </c>
      <c r="BX44" s="37">
        <v>2352121</v>
      </c>
    </row>
    <row r="45" spans="1:76" s="38" customFormat="1" ht="12" x14ac:dyDescent="0.2">
      <c r="A45" s="36" t="s">
        <v>44</v>
      </c>
      <c r="B45" s="35">
        <v>20001</v>
      </c>
      <c r="C45" s="37"/>
      <c r="D45" s="37">
        <v>86955.97</v>
      </c>
      <c r="E45" s="37"/>
      <c r="F45" s="37">
        <v>2952.53</v>
      </c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>
        <v>86759.54</v>
      </c>
      <c r="X45" s="37"/>
      <c r="Y45" s="37"/>
      <c r="Z45" s="37"/>
      <c r="AA45" s="37">
        <v>33134.67</v>
      </c>
      <c r="AB45" s="37"/>
      <c r="AC45" s="37"/>
      <c r="AD45" s="37"/>
      <c r="AE45" s="37"/>
      <c r="AF45" s="37"/>
      <c r="AG45" s="37"/>
      <c r="AH45" s="37"/>
      <c r="AI45" s="37">
        <v>102586.01</v>
      </c>
      <c r="AJ45" s="37">
        <v>3546.27</v>
      </c>
      <c r="AK45" s="37"/>
      <c r="AL45" s="37"/>
      <c r="AM45" s="37"/>
      <c r="AN45" s="37"/>
      <c r="AO45" s="37">
        <v>125531.42</v>
      </c>
      <c r="AP45" s="37"/>
      <c r="AQ45" s="37">
        <v>34378.519999999997</v>
      </c>
      <c r="AR45" s="37"/>
      <c r="AS45" s="37">
        <v>7891.86</v>
      </c>
      <c r="AT45" s="37"/>
      <c r="AU45" s="37"/>
      <c r="AV45" s="37"/>
      <c r="AW45" s="37"/>
      <c r="AX45" s="37"/>
      <c r="AY45" s="37"/>
      <c r="AZ45" s="37">
        <v>159000</v>
      </c>
      <c r="BA45" s="37"/>
      <c r="BB45" s="37"/>
      <c r="BC45" s="37"/>
      <c r="BD45" s="37"/>
      <c r="BE45" s="37">
        <v>211810</v>
      </c>
      <c r="BF45" s="37"/>
      <c r="BG45" s="37">
        <v>1007235</v>
      </c>
      <c r="BH45" s="37">
        <v>117041</v>
      </c>
      <c r="BI45" s="37"/>
      <c r="BJ45" s="37">
        <v>1390458</v>
      </c>
      <c r="BK45" s="37">
        <v>171104</v>
      </c>
      <c r="BL45" s="37"/>
      <c r="BM45" s="37">
        <v>14450</v>
      </c>
      <c r="BN45" s="37"/>
      <c r="BO45" s="37"/>
      <c r="BP45" s="37"/>
      <c r="BQ45" s="37"/>
      <c r="BR45" s="37">
        <v>14276</v>
      </c>
      <c r="BS45" s="37"/>
      <c r="BT45" s="37">
        <f>SUM(C45:BS45)</f>
        <v>3569110.79</v>
      </c>
      <c r="BV45" s="37">
        <v>402320.81</v>
      </c>
      <c r="BW45" s="37">
        <v>13378.15</v>
      </c>
      <c r="BX45" s="37">
        <v>1863681</v>
      </c>
    </row>
    <row r="46" spans="1:76" s="38" customFormat="1" ht="12" x14ac:dyDescent="0.2">
      <c r="A46" s="36" t="s">
        <v>51</v>
      </c>
      <c r="B46" s="35">
        <v>23001</v>
      </c>
      <c r="C46" s="37"/>
      <c r="D46" s="37">
        <v>43352.32</v>
      </c>
      <c r="E46" s="37"/>
      <c r="F46" s="37">
        <v>10187.06</v>
      </c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>
        <v>95.88</v>
      </c>
      <c r="S46" s="37">
        <v>5639.54</v>
      </c>
      <c r="T46" s="37"/>
      <c r="U46" s="37"/>
      <c r="V46" s="37">
        <v>3400</v>
      </c>
      <c r="W46" s="37"/>
      <c r="X46" s="37"/>
      <c r="Y46" s="37"/>
      <c r="Z46" s="37"/>
      <c r="AA46" s="37"/>
      <c r="AB46" s="37">
        <v>462</v>
      </c>
      <c r="AC46" s="37">
        <v>1455</v>
      </c>
      <c r="AD46" s="37"/>
      <c r="AE46" s="37"/>
      <c r="AF46" s="37">
        <v>4082.54</v>
      </c>
      <c r="AG46" s="37"/>
      <c r="AH46" s="37"/>
      <c r="AI46" s="37">
        <v>3962.27</v>
      </c>
      <c r="AJ46" s="37">
        <v>13783.52</v>
      </c>
      <c r="AK46" s="37"/>
      <c r="AL46" s="37"/>
      <c r="AM46" s="37"/>
      <c r="AN46" s="37"/>
      <c r="AO46" s="37">
        <v>12985.27</v>
      </c>
      <c r="AP46" s="37"/>
      <c r="AQ46" s="37">
        <v>7974.45</v>
      </c>
      <c r="AR46" s="37"/>
      <c r="AS46" s="37"/>
      <c r="AT46" s="37"/>
      <c r="AU46" s="37"/>
      <c r="AV46" s="37"/>
      <c r="AW46" s="37">
        <v>2138.29</v>
      </c>
      <c r="AX46" s="37">
        <v>26346.27</v>
      </c>
      <c r="AY46" s="37">
        <v>1151.49</v>
      </c>
      <c r="AZ46" s="37">
        <v>44500</v>
      </c>
      <c r="BA46" s="37">
        <v>29684.63</v>
      </c>
      <c r="BB46" s="37">
        <v>7434</v>
      </c>
      <c r="BC46" s="37"/>
      <c r="BD46" s="37"/>
      <c r="BE46" s="37"/>
      <c r="BF46" s="37"/>
      <c r="BG46" s="37">
        <v>47636.67</v>
      </c>
      <c r="BH46" s="37"/>
      <c r="BI46" s="37"/>
      <c r="BJ46" s="37">
        <v>48954</v>
      </c>
      <c r="BK46" s="37">
        <v>25820</v>
      </c>
      <c r="BL46" s="37"/>
      <c r="BM46" s="37"/>
      <c r="BN46" s="37"/>
      <c r="BO46" s="37"/>
      <c r="BP46" s="37"/>
      <c r="BQ46" s="37">
        <v>18635.23</v>
      </c>
      <c r="BR46" s="37"/>
      <c r="BS46" s="37"/>
      <c r="BT46" s="37">
        <f>SUM(C46:BS46)</f>
        <v>359680.43</v>
      </c>
      <c r="BV46" s="37">
        <v>942219.43</v>
      </c>
      <c r="BW46" s="37">
        <v>31536.62</v>
      </c>
      <c r="BX46" s="37">
        <v>495712</v>
      </c>
    </row>
    <row r="47" spans="1:76" s="38" customFormat="1" ht="12" x14ac:dyDescent="0.2">
      <c r="A47" s="36" t="s">
        <v>49</v>
      </c>
      <c r="B47" s="35">
        <v>22005</v>
      </c>
      <c r="C47" s="37"/>
      <c r="D47" s="37">
        <v>60106.31</v>
      </c>
      <c r="E47" s="37"/>
      <c r="F47" s="37">
        <v>3360.84</v>
      </c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>
        <v>27714.15</v>
      </c>
      <c r="S47" s="37">
        <v>5952</v>
      </c>
      <c r="T47" s="37"/>
      <c r="U47" s="37">
        <v>540</v>
      </c>
      <c r="V47" s="37"/>
      <c r="W47" s="37"/>
      <c r="X47" s="37">
        <v>290.60000000000002</v>
      </c>
      <c r="Y47" s="37"/>
      <c r="Z47" s="37"/>
      <c r="AA47" s="37"/>
      <c r="AB47" s="37"/>
      <c r="AC47" s="37"/>
      <c r="AD47" s="37"/>
      <c r="AE47" s="37"/>
      <c r="AF47" s="37">
        <v>2540.17</v>
      </c>
      <c r="AG47" s="37"/>
      <c r="AH47" s="37"/>
      <c r="AI47" s="37">
        <v>2926.9</v>
      </c>
      <c r="AJ47" s="37">
        <v>19929.91</v>
      </c>
      <c r="AK47" s="37"/>
      <c r="AL47" s="37">
        <v>2581.86</v>
      </c>
      <c r="AM47" s="37"/>
      <c r="AN47" s="37"/>
      <c r="AO47" s="37">
        <v>13080.08</v>
      </c>
      <c r="AP47" s="37"/>
      <c r="AQ47" s="37">
        <v>19128.13</v>
      </c>
      <c r="AR47" s="37"/>
      <c r="AS47" s="37">
        <v>2110.5500000000002</v>
      </c>
      <c r="AT47" s="37"/>
      <c r="AU47" s="37"/>
      <c r="AV47" s="37"/>
      <c r="AW47" s="37"/>
      <c r="AX47" s="37"/>
      <c r="AY47" s="37"/>
      <c r="AZ47" s="37">
        <v>49500</v>
      </c>
      <c r="BA47" s="37"/>
      <c r="BB47" s="37"/>
      <c r="BC47" s="37"/>
      <c r="BD47" s="37"/>
      <c r="BE47" s="37"/>
      <c r="BF47" s="37"/>
      <c r="BG47" s="37">
        <v>16162.07</v>
      </c>
      <c r="BH47" s="37">
        <v>19005</v>
      </c>
      <c r="BI47" s="37"/>
      <c r="BJ47" s="37">
        <v>86064.74</v>
      </c>
      <c r="BK47" s="37">
        <v>34912</v>
      </c>
      <c r="BL47" s="37"/>
      <c r="BM47" s="37"/>
      <c r="BN47" s="37"/>
      <c r="BO47" s="37"/>
      <c r="BP47" s="37"/>
      <c r="BQ47" s="37"/>
      <c r="BR47" s="37"/>
      <c r="BS47" s="37"/>
      <c r="BT47" s="37">
        <f>SUM(C47:BS47)</f>
        <v>365905.31</v>
      </c>
      <c r="BV47" s="37">
        <v>1344479.42</v>
      </c>
      <c r="BW47" s="37">
        <v>3421.53</v>
      </c>
      <c r="BX47" s="37">
        <v>114200</v>
      </c>
    </row>
    <row r="48" spans="1:76" s="38" customFormat="1" ht="12" x14ac:dyDescent="0.2">
      <c r="A48" s="36" t="s">
        <v>37</v>
      </c>
      <c r="B48" s="35">
        <v>16002</v>
      </c>
      <c r="C48" s="37"/>
      <c r="D48" s="37">
        <v>4697.97</v>
      </c>
      <c r="E48" s="37"/>
      <c r="F48" s="37">
        <v>2356.7600000000002</v>
      </c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>
        <v>93.49</v>
      </c>
      <c r="S48" s="37"/>
      <c r="T48" s="37"/>
      <c r="U48" s="37"/>
      <c r="V48" s="37">
        <v>5160.92</v>
      </c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>
        <v>1010</v>
      </c>
      <c r="AJ48" s="37">
        <v>978.27</v>
      </c>
      <c r="AK48" s="37"/>
      <c r="AL48" s="37"/>
      <c r="AM48" s="37"/>
      <c r="AN48" s="37"/>
      <c r="AO48" s="37">
        <v>957.57</v>
      </c>
      <c r="AP48" s="37"/>
      <c r="AQ48" s="37">
        <v>426.5</v>
      </c>
      <c r="AR48" s="37"/>
      <c r="AS48" s="37"/>
      <c r="AT48" s="37"/>
      <c r="AU48" s="37"/>
      <c r="AV48" s="37"/>
      <c r="AW48" s="37"/>
      <c r="AX48" s="37">
        <v>4136.7700000000004</v>
      </c>
      <c r="AY48" s="37">
        <v>1218.22</v>
      </c>
      <c r="AZ48" s="37">
        <v>4500</v>
      </c>
      <c r="BA48" s="37">
        <v>66473.56</v>
      </c>
      <c r="BB48" s="37">
        <v>527.77</v>
      </c>
      <c r="BC48" s="37"/>
      <c r="BD48" s="37"/>
      <c r="BE48" s="37"/>
      <c r="BF48" s="37"/>
      <c r="BG48" s="37"/>
      <c r="BH48" s="37"/>
      <c r="BI48" s="37"/>
      <c r="BJ48" s="37"/>
      <c r="BK48" s="37">
        <v>3435</v>
      </c>
      <c r="BL48" s="37"/>
      <c r="BM48" s="37"/>
      <c r="BN48" s="37"/>
      <c r="BO48" s="37"/>
      <c r="BP48" s="37"/>
      <c r="BQ48" s="37"/>
      <c r="BR48" s="37"/>
      <c r="BS48" s="37"/>
      <c r="BT48" s="37">
        <f>SUM(C48:BS48)</f>
        <v>95972.800000000003</v>
      </c>
      <c r="BV48" s="37">
        <v>209582.24</v>
      </c>
      <c r="BW48" s="37">
        <v>5586.44</v>
      </c>
      <c r="BX48" s="37"/>
    </row>
    <row r="49" spans="1:76" s="38" customFormat="1" ht="12" x14ac:dyDescent="0.2">
      <c r="A49" s="36" t="s">
        <v>140</v>
      </c>
      <c r="B49" s="35">
        <v>61007</v>
      </c>
      <c r="C49" s="37"/>
      <c r="D49" s="37">
        <v>113195.82</v>
      </c>
      <c r="E49" s="37"/>
      <c r="F49" s="37">
        <v>4909.45</v>
      </c>
      <c r="G49" s="37"/>
      <c r="H49" s="37"/>
      <c r="I49" s="37"/>
      <c r="J49" s="37">
        <v>11921.34</v>
      </c>
      <c r="K49" s="37"/>
      <c r="L49" s="37"/>
      <c r="M49" s="37"/>
      <c r="N49" s="37"/>
      <c r="O49" s="37"/>
      <c r="P49" s="37"/>
      <c r="Q49" s="37"/>
      <c r="R49" s="37">
        <v>1961.31</v>
      </c>
      <c r="S49" s="37">
        <v>25165.279999999999</v>
      </c>
      <c r="T49" s="37"/>
      <c r="U49" s="37"/>
      <c r="V49" s="37">
        <v>450</v>
      </c>
      <c r="W49" s="37">
        <v>4089.45</v>
      </c>
      <c r="X49" s="37">
        <v>7214.72</v>
      </c>
      <c r="Y49" s="37"/>
      <c r="Z49" s="37"/>
      <c r="AA49" s="37"/>
      <c r="AB49" s="37"/>
      <c r="AC49" s="37"/>
      <c r="AD49" s="37"/>
      <c r="AE49" s="37"/>
      <c r="AF49" s="37">
        <v>3543.89</v>
      </c>
      <c r="AG49" s="37"/>
      <c r="AH49" s="37"/>
      <c r="AI49" s="37">
        <v>19988.810000000001</v>
      </c>
      <c r="AJ49" s="37">
        <v>77549.08</v>
      </c>
      <c r="AK49" s="37"/>
      <c r="AL49" s="37"/>
      <c r="AM49" s="37"/>
      <c r="AN49" s="37"/>
      <c r="AO49" s="37">
        <v>67108.41</v>
      </c>
      <c r="AP49" s="37"/>
      <c r="AQ49" s="37">
        <v>54811.48</v>
      </c>
      <c r="AR49" s="37"/>
      <c r="AS49" s="37">
        <v>12313.83</v>
      </c>
      <c r="AT49" s="37"/>
      <c r="AU49" s="37"/>
      <c r="AV49" s="37"/>
      <c r="AW49" s="37"/>
      <c r="AX49" s="37"/>
      <c r="AY49" s="37"/>
      <c r="AZ49" s="37">
        <v>348000</v>
      </c>
      <c r="BA49" s="37"/>
      <c r="BB49" s="37"/>
      <c r="BC49" s="37"/>
      <c r="BD49" s="37"/>
      <c r="BE49" s="37"/>
      <c r="BF49" s="37"/>
      <c r="BG49" s="37"/>
      <c r="BH49" s="37">
        <v>10000</v>
      </c>
      <c r="BI49" s="37"/>
      <c r="BJ49" s="37">
        <v>65952</v>
      </c>
      <c r="BK49" s="37">
        <v>25799</v>
      </c>
      <c r="BL49" s="37"/>
      <c r="BM49" s="37"/>
      <c r="BN49" s="37"/>
      <c r="BO49" s="37">
        <v>146162</v>
      </c>
      <c r="BP49" s="37"/>
      <c r="BQ49" s="37"/>
      <c r="BR49" s="37"/>
      <c r="BS49" s="37"/>
      <c r="BT49" s="37">
        <f>SUM(C49:BS49)</f>
        <v>1000135.8700000001</v>
      </c>
      <c r="BV49" s="37">
        <v>1506779.8</v>
      </c>
      <c r="BW49" s="37">
        <v>15511.61</v>
      </c>
      <c r="BX49" s="37">
        <v>2583586</v>
      </c>
    </row>
    <row r="50" spans="1:76" s="38" customFormat="1" ht="12" x14ac:dyDescent="0.2">
      <c r="A50" s="36" t="s">
        <v>10</v>
      </c>
      <c r="B50" s="35">
        <v>5003</v>
      </c>
      <c r="C50" s="37"/>
      <c r="D50" s="37">
        <v>111966.15</v>
      </c>
      <c r="E50" s="37"/>
      <c r="F50" s="37">
        <v>2217.5</v>
      </c>
      <c r="G50" s="37"/>
      <c r="H50" s="37"/>
      <c r="I50" s="37"/>
      <c r="J50" s="37">
        <v>487057.26</v>
      </c>
      <c r="K50" s="37"/>
      <c r="L50" s="37"/>
      <c r="M50" s="37"/>
      <c r="N50" s="37"/>
      <c r="O50" s="37"/>
      <c r="P50" s="37">
        <v>6300</v>
      </c>
      <c r="Q50" s="37"/>
      <c r="R50" s="37">
        <v>1025.74</v>
      </c>
      <c r="S50" s="37">
        <v>23865.93</v>
      </c>
      <c r="T50" s="37"/>
      <c r="U50" s="37">
        <v>936</v>
      </c>
      <c r="V50" s="37">
        <v>2607.2399999999998</v>
      </c>
      <c r="W50" s="37">
        <v>3411.09</v>
      </c>
      <c r="X50" s="37">
        <v>1970</v>
      </c>
      <c r="Y50" s="37"/>
      <c r="Z50" s="37">
        <v>10600</v>
      </c>
      <c r="AA50" s="37"/>
      <c r="AB50" s="37"/>
      <c r="AC50" s="37"/>
      <c r="AD50" s="37"/>
      <c r="AE50" s="37"/>
      <c r="AF50" s="37">
        <v>2569.86</v>
      </c>
      <c r="AG50" s="37"/>
      <c r="AH50" s="37"/>
      <c r="AI50" s="37">
        <v>48466.85</v>
      </c>
      <c r="AJ50" s="37">
        <v>26422.49</v>
      </c>
      <c r="AK50" s="37"/>
      <c r="AL50" s="37"/>
      <c r="AM50" s="37"/>
      <c r="AN50" s="37"/>
      <c r="AO50" s="37">
        <v>27571.72</v>
      </c>
      <c r="AP50" s="37">
        <v>111760.28</v>
      </c>
      <c r="AQ50" s="37">
        <v>62504.63</v>
      </c>
      <c r="AR50" s="37"/>
      <c r="AS50" s="37"/>
      <c r="AT50" s="37"/>
      <c r="AU50" s="37"/>
      <c r="AV50" s="37"/>
      <c r="AW50" s="37">
        <v>6864.25</v>
      </c>
      <c r="AX50" s="37"/>
      <c r="AY50" s="37"/>
      <c r="AZ50" s="37">
        <v>89100</v>
      </c>
      <c r="BA50" s="37"/>
      <c r="BB50" s="37"/>
      <c r="BC50" s="37"/>
      <c r="BD50" s="37"/>
      <c r="BE50" s="37"/>
      <c r="BF50" s="37"/>
      <c r="BG50" s="37">
        <v>6899</v>
      </c>
      <c r="BH50" s="37">
        <v>10000</v>
      </c>
      <c r="BI50" s="37"/>
      <c r="BJ50" s="37">
        <v>68527</v>
      </c>
      <c r="BK50" s="37">
        <v>6837</v>
      </c>
      <c r="BL50" s="37">
        <v>10206.19</v>
      </c>
      <c r="BM50" s="37"/>
      <c r="BN50" s="37"/>
      <c r="BO50" s="37"/>
      <c r="BP50" s="37"/>
      <c r="BQ50" s="37"/>
      <c r="BR50" s="37"/>
      <c r="BS50" s="37">
        <v>23561.69</v>
      </c>
      <c r="BT50" s="37">
        <f>SUM(C50:BS50)</f>
        <v>1153247.8699999999</v>
      </c>
      <c r="BV50" s="37">
        <v>1729761.88</v>
      </c>
      <c r="BW50" s="37">
        <v>1385.05</v>
      </c>
      <c r="BX50" s="37">
        <v>512746</v>
      </c>
    </row>
    <row r="51" spans="1:76" s="38" customFormat="1" ht="12" x14ac:dyDescent="0.2">
      <c r="A51" s="36" t="s">
        <v>62</v>
      </c>
      <c r="B51" s="35">
        <v>28002</v>
      </c>
      <c r="C51" s="37"/>
      <c r="D51" s="37">
        <v>114057.85</v>
      </c>
      <c r="E51" s="37"/>
      <c r="F51" s="37">
        <v>4679.68</v>
      </c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>
        <v>3917.28</v>
      </c>
      <c r="S51" s="37">
        <v>12310.04</v>
      </c>
      <c r="T51" s="37"/>
      <c r="U51" s="37">
        <v>30</v>
      </c>
      <c r="V51" s="37">
        <v>1475.74</v>
      </c>
      <c r="W51" s="37"/>
      <c r="X51" s="37">
        <v>919.72</v>
      </c>
      <c r="Y51" s="37"/>
      <c r="Z51" s="37"/>
      <c r="AA51" s="37"/>
      <c r="AB51" s="37">
        <v>2038.98</v>
      </c>
      <c r="AC51" s="37"/>
      <c r="AD51" s="37"/>
      <c r="AE51" s="37"/>
      <c r="AF51" s="37">
        <v>5638.26</v>
      </c>
      <c r="AG51" s="37">
        <v>2460</v>
      </c>
      <c r="AH51" s="37"/>
      <c r="AI51" s="37">
        <v>30085.040000000001</v>
      </c>
      <c r="AJ51" s="37">
        <v>15619.47</v>
      </c>
      <c r="AK51" s="37"/>
      <c r="AL51" s="37">
        <v>122.51</v>
      </c>
      <c r="AM51" s="37"/>
      <c r="AN51" s="37"/>
      <c r="AO51" s="37">
        <v>24414.59</v>
      </c>
      <c r="AP51" s="37"/>
      <c r="AQ51" s="37">
        <v>24117.37</v>
      </c>
      <c r="AR51" s="37"/>
      <c r="AS51" s="37">
        <v>5383.18</v>
      </c>
      <c r="AT51" s="37"/>
      <c r="AU51" s="37"/>
      <c r="AV51" s="37"/>
      <c r="AW51" s="37">
        <v>200</v>
      </c>
      <c r="AX51" s="37"/>
      <c r="AY51" s="37"/>
      <c r="AZ51" s="37">
        <v>40047.360000000001</v>
      </c>
      <c r="BA51" s="37"/>
      <c r="BB51" s="37"/>
      <c r="BC51" s="37">
        <v>244.25</v>
      </c>
      <c r="BD51" s="37"/>
      <c r="BE51" s="37"/>
      <c r="BF51" s="37"/>
      <c r="BG51" s="37">
        <v>36101</v>
      </c>
      <c r="BH51" s="37">
        <v>10000</v>
      </c>
      <c r="BI51" s="37"/>
      <c r="BJ51" s="37">
        <v>75403</v>
      </c>
      <c r="BK51" s="37">
        <v>12416</v>
      </c>
      <c r="BL51" s="37"/>
      <c r="BM51" s="37">
        <v>2549.62</v>
      </c>
      <c r="BN51" s="37"/>
      <c r="BO51" s="37"/>
      <c r="BP51" s="37"/>
      <c r="BQ51" s="37"/>
      <c r="BR51" s="37"/>
      <c r="BS51" s="37"/>
      <c r="BT51" s="37">
        <f>SUM(C51:BS51)</f>
        <v>424230.94</v>
      </c>
      <c r="BV51" s="37">
        <v>1561322.83</v>
      </c>
      <c r="BW51" s="37">
        <v>13157.34</v>
      </c>
      <c r="BX51" s="37">
        <v>821279</v>
      </c>
    </row>
    <row r="52" spans="1:76" s="38" customFormat="1" ht="12" x14ac:dyDescent="0.2">
      <c r="A52" s="36" t="s">
        <v>38</v>
      </c>
      <c r="B52" s="35">
        <v>17001</v>
      </c>
      <c r="C52" s="37"/>
      <c r="D52" s="37">
        <v>32836.43</v>
      </c>
      <c r="E52" s="37"/>
      <c r="F52" s="37">
        <v>1781.54</v>
      </c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>
        <v>12314.85</v>
      </c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>
        <v>2656.91</v>
      </c>
      <c r="AH52" s="37"/>
      <c r="AI52" s="37">
        <v>16303.95</v>
      </c>
      <c r="AJ52" s="37">
        <v>13710.2</v>
      </c>
      <c r="AK52" s="37"/>
      <c r="AL52" s="37">
        <v>391.33</v>
      </c>
      <c r="AM52" s="37"/>
      <c r="AN52" s="37"/>
      <c r="AO52" s="37">
        <v>15798.25</v>
      </c>
      <c r="AP52" s="37"/>
      <c r="AQ52" s="37">
        <v>8118</v>
      </c>
      <c r="AR52" s="37"/>
      <c r="AS52" s="37"/>
      <c r="AT52" s="37"/>
      <c r="AU52" s="37"/>
      <c r="AV52" s="37"/>
      <c r="AW52" s="37"/>
      <c r="AX52" s="37"/>
      <c r="AY52" s="37"/>
      <c r="AZ52" s="37">
        <v>128700</v>
      </c>
      <c r="BA52" s="37"/>
      <c r="BB52" s="37"/>
      <c r="BC52" s="37"/>
      <c r="BD52" s="37"/>
      <c r="BE52" s="37"/>
      <c r="BF52" s="37">
        <v>21820</v>
      </c>
      <c r="BG52" s="37">
        <v>38437</v>
      </c>
      <c r="BH52" s="37">
        <v>10000</v>
      </c>
      <c r="BI52" s="37"/>
      <c r="BJ52" s="37">
        <v>34778</v>
      </c>
      <c r="BK52" s="37">
        <v>6002</v>
      </c>
      <c r="BL52" s="37"/>
      <c r="BM52" s="37"/>
      <c r="BN52" s="37"/>
      <c r="BO52" s="37"/>
      <c r="BP52" s="37"/>
      <c r="BQ52" s="37"/>
      <c r="BR52" s="37"/>
      <c r="BS52" s="37"/>
      <c r="BT52" s="37">
        <f>SUM(C52:BS52)</f>
        <v>343648.45999999996</v>
      </c>
      <c r="BV52" s="37">
        <v>334591.83</v>
      </c>
      <c r="BW52" s="37">
        <v>6620.51</v>
      </c>
      <c r="BX52" s="37">
        <v>1604942</v>
      </c>
    </row>
    <row r="53" spans="1:76" s="38" customFormat="1" ht="12" x14ac:dyDescent="0.2">
      <c r="A53" s="36" t="s">
        <v>94</v>
      </c>
      <c r="B53" s="35">
        <v>44001</v>
      </c>
      <c r="C53" s="37"/>
      <c r="D53" s="37">
        <v>54216.14</v>
      </c>
      <c r="E53" s="37"/>
      <c r="F53" s="37">
        <v>9234.5499999999993</v>
      </c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>
        <v>1635.41</v>
      </c>
      <c r="S53" s="37">
        <v>6737</v>
      </c>
      <c r="T53" s="37"/>
      <c r="U53" s="37"/>
      <c r="V53" s="37">
        <v>30061.919999999998</v>
      </c>
      <c r="W53" s="37">
        <v>1170</v>
      </c>
      <c r="X53" s="37">
        <v>1558.88</v>
      </c>
      <c r="Y53" s="37"/>
      <c r="Z53" s="37"/>
      <c r="AA53" s="37"/>
      <c r="AB53" s="37"/>
      <c r="AC53" s="37"/>
      <c r="AD53" s="37"/>
      <c r="AE53" s="37"/>
      <c r="AF53" s="37">
        <v>5404.7</v>
      </c>
      <c r="AG53" s="37"/>
      <c r="AH53" s="37"/>
      <c r="AI53" s="37">
        <v>25529.13</v>
      </c>
      <c r="AJ53" s="37">
        <v>14015.84</v>
      </c>
      <c r="AK53" s="37"/>
      <c r="AL53" s="37">
        <v>974.79</v>
      </c>
      <c r="AM53" s="37"/>
      <c r="AN53" s="37"/>
      <c r="AO53" s="37">
        <v>11667.94</v>
      </c>
      <c r="AP53" s="37"/>
      <c r="AQ53" s="37">
        <v>21215.43</v>
      </c>
      <c r="AR53" s="37"/>
      <c r="AS53" s="37">
        <v>1704.75</v>
      </c>
      <c r="AT53" s="37">
        <v>100</v>
      </c>
      <c r="AU53" s="37">
        <v>2769.71</v>
      </c>
      <c r="AV53" s="37"/>
      <c r="AW53" s="37"/>
      <c r="AX53" s="37"/>
      <c r="AY53" s="37"/>
      <c r="AZ53" s="37">
        <v>73000</v>
      </c>
      <c r="BA53" s="37"/>
      <c r="BB53" s="37"/>
      <c r="BC53" s="37"/>
      <c r="BD53" s="37"/>
      <c r="BE53" s="37"/>
      <c r="BF53" s="37">
        <v>8936</v>
      </c>
      <c r="BG53" s="37">
        <v>45454.57</v>
      </c>
      <c r="BH53" s="37">
        <v>10000</v>
      </c>
      <c r="BI53" s="37"/>
      <c r="BJ53" s="37">
        <v>50813</v>
      </c>
      <c r="BK53" s="37">
        <v>11876</v>
      </c>
      <c r="BL53" s="37"/>
      <c r="BM53" s="37"/>
      <c r="BN53" s="37"/>
      <c r="BO53" s="37">
        <v>7850.82</v>
      </c>
      <c r="BP53" s="37"/>
      <c r="BQ53" s="37"/>
      <c r="BR53" s="37"/>
      <c r="BS53" s="37">
        <v>1123</v>
      </c>
      <c r="BT53" s="37">
        <f>SUM(C53:BS53)</f>
        <v>397049.58</v>
      </c>
      <c r="BV53" s="37">
        <v>1415902.55</v>
      </c>
      <c r="BW53" s="37">
        <v>25669.200000000001</v>
      </c>
      <c r="BX53" s="37">
        <v>193612</v>
      </c>
    </row>
    <row r="54" spans="1:76" s="38" customFormat="1" ht="12" x14ac:dyDescent="0.2">
      <c r="A54" s="36" t="s">
        <v>99</v>
      </c>
      <c r="B54" s="35">
        <v>46002</v>
      </c>
      <c r="C54" s="37"/>
      <c r="D54" s="37">
        <v>26879.24</v>
      </c>
      <c r="E54" s="37"/>
      <c r="F54" s="37">
        <v>1537.72</v>
      </c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>
        <v>1284.1099999999999</v>
      </c>
      <c r="S54" s="37">
        <v>20951.22</v>
      </c>
      <c r="T54" s="37"/>
      <c r="U54" s="37"/>
      <c r="V54" s="37">
        <v>787</v>
      </c>
      <c r="W54" s="37"/>
      <c r="X54" s="37">
        <v>2290.11</v>
      </c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>
        <v>11005.67</v>
      </c>
      <c r="AJ54" s="37">
        <v>15100.74</v>
      </c>
      <c r="AK54" s="37"/>
      <c r="AL54" s="37"/>
      <c r="AM54" s="37"/>
      <c r="AN54" s="37"/>
      <c r="AO54" s="37">
        <v>13688.35</v>
      </c>
      <c r="AP54" s="37"/>
      <c r="AQ54" s="37">
        <v>29088.49</v>
      </c>
      <c r="AR54" s="37"/>
      <c r="AS54" s="37"/>
      <c r="AT54" s="37"/>
      <c r="AU54" s="37"/>
      <c r="AV54" s="37"/>
      <c r="AW54" s="37"/>
      <c r="AX54" s="37">
        <v>5109.95</v>
      </c>
      <c r="AY54" s="37"/>
      <c r="AZ54" s="37"/>
      <c r="BA54" s="37"/>
      <c r="BB54" s="37"/>
      <c r="BC54" s="37"/>
      <c r="BD54" s="37"/>
      <c r="BE54" s="37"/>
      <c r="BF54" s="37">
        <v>3042.36</v>
      </c>
      <c r="BG54" s="37">
        <v>31613</v>
      </c>
      <c r="BH54" s="37">
        <v>11674</v>
      </c>
      <c r="BI54" s="37"/>
      <c r="BJ54" s="37">
        <v>49985</v>
      </c>
      <c r="BK54" s="37">
        <v>16490</v>
      </c>
      <c r="BL54" s="37"/>
      <c r="BM54" s="37"/>
      <c r="BN54" s="37"/>
      <c r="BO54" s="37"/>
      <c r="BP54" s="37"/>
      <c r="BQ54" s="37"/>
      <c r="BR54" s="37"/>
      <c r="BS54" s="37"/>
      <c r="BT54" s="37">
        <f>SUM(C54:BS54)</f>
        <v>240526.96000000002</v>
      </c>
      <c r="BV54" s="37">
        <v>304026.86</v>
      </c>
      <c r="BW54" s="37">
        <v>1145.6400000000001</v>
      </c>
      <c r="BX54" s="37">
        <v>1194691</v>
      </c>
    </row>
    <row r="55" spans="1:76" s="38" customFormat="1" ht="12" x14ac:dyDescent="0.2">
      <c r="A55" s="36" t="s">
        <v>54</v>
      </c>
      <c r="B55" s="35">
        <v>24004</v>
      </c>
      <c r="C55" s="37"/>
      <c r="D55" s="37">
        <v>119492.6</v>
      </c>
      <c r="E55" s="37"/>
      <c r="F55" s="37">
        <v>3334.84</v>
      </c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>
        <v>84.57</v>
      </c>
      <c r="S55" s="37">
        <v>22619.11</v>
      </c>
      <c r="T55" s="37"/>
      <c r="U55" s="37"/>
      <c r="V55" s="37">
        <v>3436</v>
      </c>
      <c r="W55" s="37">
        <v>393</v>
      </c>
      <c r="X55" s="37">
        <v>304.26</v>
      </c>
      <c r="Y55" s="37"/>
      <c r="Z55" s="37"/>
      <c r="AA55" s="37"/>
      <c r="AB55" s="37"/>
      <c r="AC55" s="37"/>
      <c r="AD55" s="37"/>
      <c r="AE55" s="37"/>
      <c r="AF55" s="37">
        <v>4912.45</v>
      </c>
      <c r="AG55" s="37"/>
      <c r="AH55" s="37"/>
      <c r="AI55" s="37">
        <v>9666.5</v>
      </c>
      <c r="AJ55" s="37">
        <v>31011.38</v>
      </c>
      <c r="AK55" s="37"/>
      <c r="AL55" s="37"/>
      <c r="AM55" s="37"/>
      <c r="AN55" s="37"/>
      <c r="AO55" s="37">
        <v>29482.959999999999</v>
      </c>
      <c r="AP55" s="37"/>
      <c r="AQ55" s="37">
        <v>24829.19</v>
      </c>
      <c r="AR55" s="37"/>
      <c r="AS55" s="37"/>
      <c r="AT55" s="37"/>
      <c r="AU55" s="37"/>
      <c r="AV55" s="37"/>
      <c r="AW55" s="37"/>
      <c r="AX55" s="37"/>
      <c r="AY55" s="37"/>
      <c r="AZ55" s="37">
        <v>75180.87</v>
      </c>
      <c r="BA55" s="37"/>
      <c r="BB55" s="37"/>
      <c r="BC55" s="37">
        <v>3421.18</v>
      </c>
      <c r="BD55" s="37"/>
      <c r="BE55" s="37"/>
      <c r="BF55" s="37"/>
      <c r="BG55" s="37"/>
      <c r="BH55" s="37">
        <v>10000</v>
      </c>
      <c r="BI55" s="37"/>
      <c r="BJ55" s="37">
        <v>75967</v>
      </c>
      <c r="BK55" s="37">
        <v>24419</v>
      </c>
      <c r="BL55" s="37"/>
      <c r="BM55" s="37">
        <v>2093.08</v>
      </c>
      <c r="BN55" s="37"/>
      <c r="BO55" s="37"/>
      <c r="BP55" s="37"/>
      <c r="BQ55" s="37"/>
      <c r="BR55" s="37"/>
      <c r="BS55" s="37"/>
      <c r="BT55" s="37">
        <f>SUM(C55:BS55)</f>
        <v>440647.99</v>
      </c>
      <c r="BV55" s="37">
        <v>1883992.52</v>
      </c>
      <c r="BW55" s="37">
        <v>4005.14</v>
      </c>
      <c r="BX55" s="37">
        <v>730867</v>
      </c>
    </row>
    <row r="56" spans="1:76" s="38" customFormat="1" ht="12" x14ac:dyDescent="0.2">
      <c r="A56" s="36" t="s">
        <v>109</v>
      </c>
      <c r="B56" s="35">
        <v>50003</v>
      </c>
      <c r="C56" s="37"/>
      <c r="D56" s="37">
        <v>83683.78</v>
      </c>
      <c r="E56" s="37"/>
      <c r="F56" s="37">
        <v>4602.9799999999996</v>
      </c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>
        <v>140.78</v>
      </c>
      <c r="S56" s="37">
        <v>17724.13</v>
      </c>
      <c r="T56" s="37">
        <v>525</v>
      </c>
      <c r="U56" s="37">
        <v>750</v>
      </c>
      <c r="V56" s="37">
        <v>11665.1</v>
      </c>
      <c r="W56" s="37"/>
      <c r="X56" s="37">
        <v>8340</v>
      </c>
      <c r="Y56" s="37"/>
      <c r="Z56" s="37"/>
      <c r="AA56" s="37"/>
      <c r="AB56" s="37"/>
      <c r="AC56" s="37"/>
      <c r="AD56" s="37"/>
      <c r="AE56" s="37"/>
      <c r="AF56" s="37">
        <v>27441.65</v>
      </c>
      <c r="AG56" s="37"/>
      <c r="AH56" s="37"/>
      <c r="AI56" s="37">
        <v>36008.21</v>
      </c>
      <c r="AJ56" s="37">
        <v>110647.22</v>
      </c>
      <c r="AK56" s="37"/>
      <c r="AL56" s="37"/>
      <c r="AM56" s="37"/>
      <c r="AN56" s="37"/>
      <c r="AO56" s="37">
        <v>81286.55</v>
      </c>
      <c r="AP56" s="37"/>
      <c r="AQ56" s="37">
        <v>32105.81</v>
      </c>
      <c r="AR56" s="37"/>
      <c r="AS56" s="37">
        <v>5992.31</v>
      </c>
      <c r="AT56" s="37">
        <v>449.53</v>
      </c>
      <c r="AU56" s="37"/>
      <c r="AV56" s="37"/>
      <c r="AW56" s="37"/>
      <c r="AX56" s="37"/>
      <c r="AY56" s="37"/>
      <c r="AZ56" s="37">
        <v>141024</v>
      </c>
      <c r="BA56" s="37"/>
      <c r="BB56" s="37"/>
      <c r="BC56" s="37"/>
      <c r="BD56" s="37"/>
      <c r="BE56" s="37">
        <v>50187.199999999997</v>
      </c>
      <c r="BF56" s="37"/>
      <c r="BG56" s="37">
        <v>131267.31</v>
      </c>
      <c r="BH56" s="37">
        <v>17459</v>
      </c>
      <c r="BI56" s="37"/>
      <c r="BJ56" s="37">
        <v>130667</v>
      </c>
      <c r="BK56" s="37">
        <v>38233</v>
      </c>
      <c r="BL56" s="37">
        <v>14051.37</v>
      </c>
      <c r="BM56" s="37"/>
      <c r="BN56" s="37"/>
      <c r="BO56" s="37">
        <v>48634</v>
      </c>
      <c r="BP56" s="37"/>
      <c r="BQ56" s="37"/>
      <c r="BR56" s="37"/>
      <c r="BS56" s="37"/>
      <c r="BT56" s="37">
        <f>SUM(C56:BS56)</f>
        <v>992885.93</v>
      </c>
      <c r="BV56" s="37">
        <v>1154578.77</v>
      </c>
      <c r="BW56" s="37">
        <v>18537.27</v>
      </c>
      <c r="BX56" s="37">
        <v>3093705</v>
      </c>
    </row>
    <row r="57" spans="1:76" s="38" customFormat="1" ht="12" x14ac:dyDescent="0.2">
      <c r="A57" s="36" t="s">
        <v>29</v>
      </c>
      <c r="B57" s="35">
        <v>14001</v>
      </c>
      <c r="C57" s="37"/>
      <c r="D57" s="37">
        <v>42374.73</v>
      </c>
      <c r="E57" s="37"/>
      <c r="F57" s="37">
        <v>1428.05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>
        <v>2062.02</v>
      </c>
      <c r="S57" s="37">
        <v>12262.75</v>
      </c>
      <c r="T57" s="37"/>
      <c r="U57" s="37"/>
      <c r="V57" s="37"/>
      <c r="W57" s="37">
        <v>1200</v>
      </c>
      <c r="X57" s="37"/>
      <c r="Y57" s="37"/>
      <c r="Z57" s="37"/>
      <c r="AA57" s="37"/>
      <c r="AB57" s="37"/>
      <c r="AC57" s="37"/>
      <c r="AD57" s="37"/>
      <c r="AE57" s="37"/>
      <c r="AF57" s="37">
        <v>5234.3100000000004</v>
      </c>
      <c r="AG57" s="37"/>
      <c r="AH57" s="37"/>
      <c r="AI57" s="37">
        <v>13738.22</v>
      </c>
      <c r="AJ57" s="37">
        <v>14182.98</v>
      </c>
      <c r="AK57" s="37"/>
      <c r="AL57" s="37"/>
      <c r="AM57" s="37"/>
      <c r="AN57" s="37"/>
      <c r="AO57" s="37">
        <v>12850.38</v>
      </c>
      <c r="AP57" s="37"/>
      <c r="AQ57" s="37">
        <v>32760.84</v>
      </c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>
        <v>5454.12</v>
      </c>
      <c r="BD57" s="37"/>
      <c r="BE57" s="37"/>
      <c r="BF57" s="37"/>
      <c r="BG57" s="37">
        <v>72821.75</v>
      </c>
      <c r="BH57" s="37">
        <v>10000</v>
      </c>
      <c r="BI57" s="37"/>
      <c r="BJ57" s="37">
        <v>44084</v>
      </c>
      <c r="BK57" s="37">
        <v>9025</v>
      </c>
      <c r="BL57" s="37"/>
      <c r="BM57" s="37"/>
      <c r="BN57" s="37"/>
      <c r="BO57" s="37"/>
      <c r="BP57" s="37"/>
      <c r="BQ57" s="37"/>
      <c r="BR57" s="37"/>
      <c r="BS57" s="37">
        <v>23390</v>
      </c>
      <c r="BT57" s="37">
        <f>SUM(C57:BS57)</f>
        <v>302869.15000000002</v>
      </c>
      <c r="BV57" s="37">
        <v>298362.92</v>
      </c>
      <c r="BW57" s="37">
        <v>3261.58</v>
      </c>
      <c r="BX57" s="37">
        <v>1710553</v>
      </c>
    </row>
    <row r="58" spans="1:76" s="38" customFormat="1" ht="12" x14ac:dyDescent="0.2">
      <c r="A58" s="36" t="s">
        <v>14</v>
      </c>
      <c r="B58" s="35">
        <v>6002</v>
      </c>
      <c r="C58" s="37"/>
      <c r="D58" s="37">
        <v>62907.02</v>
      </c>
      <c r="E58" s="37"/>
      <c r="F58" s="37">
        <v>2483.0500000000002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>
        <v>11062.17</v>
      </c>
      <c r="S58" s="37">
        <v>6908.95</v>
      </c>
      <c r="T58" s="37"/>
      <c r="U58" s="37">
        <v>180</v>
      </c>
      <c r="V58" s="37">
        <v>21807.74</v>
      </c>
      <c r="W58" s="37"/>
      <c r="X58" s="37">
        <v>568.45000000000005</v>
      </c>
      <c r="Y58" s="37">
        <v>4156.75</v>
      </c>
      <c r="Z58" s="37"/>
      <c r="AA58" s="37"/>
      <c r="AB58" s="37">
        <v>231</v>
      </c>
      <c r="AC58" s="37">
        <v>62.72</v>
      </c>
      <c r="AD58" s="37"/>
      <c r="AE58" s="37"/>
      <c r="AF58" s="37">
        <v>2961.6</v>
      </c>
      <c r="AG58" s="37">
        <v>459.27</v>
      </c>
      <c r="AH58" s="37"/>
      <c r="AI58" s="37">
        <v>6947.31</v>
      </c>
      <c r="AJ58" s="37">
        <v>6762.96</v>
      </c>
      <c r="AK58" s="37"/>
      <c r="AL58" s="37"/>
      <c r="AM58" s="37"/>
      <c r="AN58" s="37"/>
      <c r="AO58" s="37">
        <v>10608.91</v>
      </c>
      <c r="AP58" s="37"/>
      <c r="AQ58" s="37">
        <v>31734.33</v>
      </c>
      <c r="AR58" s="37"/>
      <c r="AS58" s="37"/>
      <c r="AT58" s="37"/>
      <c r="AU58" s="37"/>
      <c r="AV58" s="37"/>
      <c r="AW58" s="37"/>
      <c r="AX58" s="37"/>
      <c r="AY58" s="37"/>
      <c r="AZ58" s="37">
        <v>81000</v>
      </c>
      <c r="BA58" s="37"/>
      <c r="BB58" s="37"/>
      <c r="BC58" s="37"/>
      <c r="BD58" s="37"/>
      <c r="BE58" s="37"/>
      <c r="BF58" s="37">
        <v>10538</v>
      </c>
      <c r="BG58" s="37">
        <v>19648.490000000002</v>
      </c>
      <c r="BH58" s="37">
        <v>10000</v>
      </c>
      <c r="BI58" s="37"/>
      <c r="BJ58" s="37">
        <v>51541</v>
      </c>
      <c r="BK58" s="37">
        <v>5420</v>
      </c>
      <c r="BL58" s="37"/>
      <c r="BM58" s="37"/>
      <c r="BN58" s="37"/>
      <c r="BO58" s="37"/>
      <c r="BP58" s="37"/>
      <c r="BQ58" s="37"/>
      <c r="BR58" s="37"/>
      <c r="BS58" s="37">
        <v>355.1</v>
      </c>
      <c r="BT58" s="37">
        <f>SUM(C58:BS58)</f>
        <v>348344.82</v>
      </c>
      <c r="BV58" s="37">
        <v>884034.91</v>
      </c>
      <c r="BW58" s="37">
        <v>2012.42</v>
      </c>
      <c r="BX58" s="37">
        <v>450296</v>
      </c>
    </row>
    <row r="59" spans="1:76" s="38" customFormat="1" ht="12" x14ac:dyDescent="0.2">
      <c r="A59" s="36" t="s">
        <v>69</v>
      </c>
      <c r="B59" s="35">
        <v>33001</v>
      </c>
      <c r="C59" s="37">
        <v>273.66000000000003</v>
      </c>
      <c r="D59" s="37">
        <v>145132.79999999999</v>
      </c>
      <c r="E59" s="37"/>
      <c r="F59" s="37">
        <v>6709.24</v>
      </c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>
        <v>10037.049999999999</v>
      </c>
      <c r="S59" s="37">
        <v>13914</v>
      </c>
      <c r="T59" s="37"/>
      <c r="U59" s="37">
        <v>500</v>
      </c>
      <c r="V59" s="37">
        <v>17056.13</v>
      </c>
      <c r="W59" s="37">
        <v>24</v>
      </c>
      <c r="X59" s="37">
        <v>500</v>
      </c>
      <c r="Y59" s="37"/>
      <c r="Z59" s="37"/>
      <c r="AA59" s="37"/>
      <c r="AB59" s="37"/>
      <c r="AC59" s="37"/>
      <c r="AD59" s="37"/>
      <c r="AE59" s="37"/>
      <c r="AF59" s="37">
        <v>2846.28</v>
      </c>
      <c r="AG59" s="37"/>
      <c r="AH59" s="37"/>
      <c r="AI59" s="37">
        <v>11544.75</v>
      </c>
      <c r="AJ59" s="37">
        <v>12434.55</v>
      </c>
      <c r="AK59" s="37"/>
      <c r="AL59" s="37"/>
      <c r="AM59" s="37"/>
      <c r="AN59" s="37"/>
      <c r="AO59" s="37">
        <v>31495.53</v>
      </c>
      <c r="AP59" s="37"/>
      <c r="AQ59" s="37">
        <v>47984.69</v>
      </c>
      <c r="AR59" s="37"/>
      <c r="AS59" s="37"/>
      <c r="AT59" s="37"/>
      <c r="AU59" s="37"/>
      <c r="AV59" s="37"/>
      <c r="AW59" s="37"/>
      <c r="AX59" s="37"/>
      <c r="AY59" s="37"/>
      <c r="AZ59" s="37">
        <v>105609.97</v>
      </c>
      <c r="BA59" s="37"/>
      <c r="BB59" s="37"/>
      <c r="BC59" s="37"/>
      <c r="BD59" s="37"/>
      <c r="BE59" s="37"/>
      <c r="BF59" s="37">
        <v>8595</v>
      </c>
      <c r="BG59" s="37">
        <v>42963</v>
      </c>
      <c r="BH59" s="37">
        <v>11234</v>
      </c>
      <c r="BI59" s="37"/>
      <c r="BJ59" s="37">
        <v>83744</v>
      </c>
      <c r="BK59" s="37">
        <v>28872</v>
      </c>
      <c r="BL59" s="37"/>
      <c r="BM59" s="37"/>
      <c r="BN59" s="37"/>
      <c r="BO59" s="37"/>
      <c r="BP59" s="37"/>
      <c r="BQ59" s="37"/>
      <c r="BR59" s="37"/>
      <c r="BS59" s="37"/>
      <c r="BT59" s="37">
        <f>SUM(C59:BS59)</f>
        <v>581470.64999999991</v>
      </c>
      <c r="BV59" s="37">
        <v>1772465.67</v>
      </c>
      <c r="BW59" s="37">
        <v>10486.07</v>
      </c>
      <c r="BX59" s="37">
        <v>1245668</v>
      </c>
    </row>
    <row r="60" spans="1:76" s="38" customFormat="1" ht="12" x14ac:dyDescent="0.2">
      <c r="A60" s="36" t="s">
        <v>105</v>
      </c>
      <c r="B60" s="35">
        <v>49004</v>
      </c>
      <c r="C60" s="37"/>
      <c r="D60" s="37">
        <v>133102.76</v>
      </c>
      <c r="E60" s="37"/>
      <c r="F60" s="37">
        <v>7276.28</v>
      </c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>
        <v>10464.120000000001</v>
      </c>
      <c r="S60" s="37">
        <v>24456.05</v>
      </c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>
        <v>4063.92</v>
      </c>
      <c r="AG60" s="37"/>
      <c r="AH60" s="37"/>
      <c r="AI60" s="37">
        <v>3636.8</v>
      </c>
      <c r="AJ60" s="37">
        <v>15184.11</v>
      </c>
      <c r="AK60" s="37"/>
      <c r="AL60" s="37"/>
      <c r="AM60" s="37"/>
      <c r="AN60" s="37"/>
      <c r="AO60" s="37">
        <v>43843.31</v>
      </c>
      <c r="AP60" s="37"/>
      <c r="AQ60" s="37">
        <v>122105.5</v>
      </c>
      <c r="AR60" s="37">
        <v>819</v>
      </c>
      <c r="AS60" s="37"/>
      <c r="AT60" s="37"/>
      <c r="AU60" s="37"/>
      <c r="AV60" s="37"/>
      <c r="AW60" s="37"/>
      <c r="AX60" s="37"/>
      <c r="AY60" s="37"/>
      <c r="AZ60" s="37">
        <v>231000</v>
      </c>
      <c r="BA60" s="37"/>
      <c r="BB60" s="37"/>
      <c r="BC60" s="37"/>
      <c r="BD60" s="37"/>
      <c r="BE60" s="37"/>
      <c r="BF60" s="37">
        <v>65597</v>
      </c>
      <c r="BG60" s="37">
        <v>53663.12</v>
      </c>
      <c r="BH60" s="37">
        <v>10000</v>
      </c>
      <c r="BI60" s="37"/>
      <c r="BJ60" s="37">
        <v>19547</v>
      </c>
      <c r="BK60" s="37">
        <v>18068</v>
      </c>
      <c r="BL60" s="37"/>
      <c r="BM60" s="37"/>
      <c r="BN60" s="37"/>
      <c r="BO60" s="37"/>
      <c r="BP60" s="37"/>
      <c r="BQ60" s="37"/>
      <c r="BR60" s="37"/>
      <c r="BS60" s="37"/>
      <c r="BT60" s="37">
        <f>SUM(C60:BS60)</f>
        <v>762826.97</v>
      </c>
      <c r="BV60" s="37">
        <v>1307924.18</v>
      </c>
      <c r="BW60" s="37">
        <v>27330.32</v>
      </c>
      <c r="BX60" s="37">
        <v>1991610</v>
      </c>
    </row>
    <row r="61" spans="1:76" s="38" customFormat="1" ht="12" x14ac:dyDescent="0.2">
      <c r="A61" s="36" t="s">
        <v>144</v>
      </c>
      <c r="B61" s="35">
        <v>63001</v>
      </c>
      <c r="C61" s="37"/>
      <c r="D61" s="37">
        <v>32310.33</v>
      </c>
      <c r="E61" s="37"/>
      <c r="F61" s="37">
        <v>295.60000000000002</v>
      </c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>
        <v>9437.0499999999993</v>
      </c>
      <c r="S61" s="37">
        <v>12004.86</v>
      </c>
      <c r="T61" s="37"/>
      <c r="U61" s="37">
        <v>4989.6499999999996</v>
      </c>
      <c r="V61" s="37"/>
      <c r="W61" s="37">
        <v>995</v>
      </c>
      <c r="X61" s="37">
        <v>1459.43</v>
      </c>
      <c r="Y61" s="37"/>
      <c r="Z61" s="37"/>
      <c r="AA61" s="37"/>
      <c r="AB61" s="37">
        <v>3272.82</v>
      </c>
      <c r="AC61" s="37"/>
      <c r="AD61" s="37"/>
      <c r="AE61" s="37"/>
      <c r="AF61" s="37">
        <v>8897.82</v>
      </c>
      <c r="AG61" s="37"/>
      <c r="AH61" s="37"/>
      <c r="AI61" s="37">
        <v>3736.96</v>
      </c>
      <c r="AJ61" s="37">
        <v>14240.79</v>
      </c>
      <c r="AK61" s="37"/>
      <c r="AL61" s="37"/>
      <c r="AM61" s="37"/>
      <c r="AN61" s="37"/>
      <c r="AO61" s="37">
        <v>15516.24</v>
      </c>
      <c r="AP61" s="37"/>
      <c r="AQ61" s="37">
        <v>26853.95</v>
      </c>
      <c r="AR61" s="37"/>
      <c r="AS61" s="37">
        <v>2250</v>
      </c>
      <c r="AT61" s="37"/>
      <c r="AU61" s="37"/>
      <c r="AV61" s="37"/>
      <c r="AW61" s="37"/>
      <c r="AX61" s="37"/>
      <c r="AY61" s="37"/>
      <c r="AZ61" s="37">
        <v>139000</v>
      </c>
      <c r="BA61" s="37"/>
      <c r="BB61" s="37"/>
      <c r="BC61" s="37"/>
      <c r="BD61" s="37"/>
      <c r="BE61" s="37"/>
      <c r="BF61" s="37"/>
      <c r="BG61" s="37">
        <v>33066.269999999997</v>
      </c>
      <c r="BH61" s="37">
        <v>10000</v>
      </c>
      <c r="BI61" s="37"/>
      <c r="BJ61" s="37">
        <v>56177</v>
      </c>
      <c r="BK61" s="37">
        <v>12418</v>
      </c>
      <c r="BL61" s="37"/>
      <c r="BM61" s="37"/>
      <c r="BN61" s="37"/>
      <c r="BO61" s="37">
        <v>1818</v>
      </c>
      <c r="BP61" s="37"/>
      <c r="BQ61" s="37"/>
      <c r="BR61" s="37"/>
      <c r="BS61" s="37"/>
      <c r="BT61" s="37">
        <f>SUM(C61:BS61)</f>
        <v>388739.77</v>
      </c>
      <c r="BV61" s="37">
        <v>306633.45</v>
      </c>
      <c r="BW61" s="37">
        <v>2968.21</v>
      </c>
      <c r="BX61" s="37">
        <v>1665564</v>
      </c>
    </row>
    <row r="62" spans="1:76" s="38" customFormat="1" ht="12" x14ac:dyDescent="0.2">
      <c r="A62" s="36" t="s">
        <v>118</v>
      </c>
      <c r="B62" s="35">
        <v>53001</v>
      </c>
      <c r="C62" s="37">
        <v>76.11</v>
      </c>
      <c r="D62" s="37">
        <v>77088.22</v>
      </c>
      <c r="E62" s="37"/>
      <c r="F62" s="37">
        <v>2531.73</v>
      </c>
      <c r="G62" s="37"/>
      <c r="H62" s="37">
        <v>1450</v>
      </c>
      <c r="I62" s="37"/>
      <c r="J62" s="37"/>
      <c r="K62" s="37"/>
      <c r="L62" s="37"/>
      <c r="M62" s="37"/>
      <c r="N62" s="37"/>
      <c r="O62" s="37"/>
      <c r="P62" s="37"/>
      <c r="Q62" s="37"/>
      <c r="R62" s="37">
        <v>591.51</v>
      </c>
      <c r="S62" s="37">
        <v>52608.05</v>
      </c>
      <c r="T62" s="37"/>
      <c r="U62" s="37"/>
      <c r="V62" s="37">
        <v>1068.0999999999999</v>
      </c>
      <c r="W62" s="37">
        <v>760</v>
      </c>
      <c r="X62" s="37">
        <v>81024.92</v>
      </c>
      <c r="Y62" s="37"/>
      <c r="Z62" s="37"/>
      <c r="AA62" s="37"/>
      <c r="AB62" s="37"/>
      <c r="AC62" s="37"/>
      <c r="AD62" s="37"/>
      <c r="AE62" s="37"/>
      <c r="AF62" s="37">
        <v>2832.47</v>
      </c>
      <c r="AG62" s="37"/>
      <c r="AH62" s="37"/>
      <c r="AI62" s="37">
        <v>4335.55</v>
      </c>
      <c r="AJ62" s="37">
        <v>20992.38</v>
      </c>
      <c r="AK62" s="37"/>
      <c r="AL62" s="37"/>
      <c r="AM62" s="37"/>
      <c r="AN62" s="37"/>
      <c r="AO62" s="37">
        <v>17429.45</v>
      </c>
      <c r="AP62" s="37"/>
      <c r="AQ62" s="37">
        <v>35396.33</v>
      </c>
      <c r="AR62" s="37"/>
      <c r="AS62" s="37"/>
      <c r="AT62" s="37">
        <v>893.09</v>
      </c>
      <c r="AU62" s="37"/>
      <c r="AV62" s="37"/>
      <c r="AW62" s="37"/>
      <c r="AX62" s="37"/>
      <c r="AY62" s="37"/>
      <c r="AZ62" s="37">
        <v>112500</v>
      </c>
      <c r="BA62" s="37"/>
      <c r="BB62" s="37"/>
      <c r="BC62" s="37"/>
      <c r="BD62" s="37"/>
      <c r="BE62" s="37"/>
      <c r="BF62" s="37">
        <v>15931.64</v>
      </c>
      <c r="BG62" s="37">
        <v>20012</v>
      </c>
      <c r="BH62" s="37">
        <v>3522</v>
      </c>
      <c r="BI62" s="37"/>
      <c r="BJ62" s="37">
        <v>40991</v>
      </c>
      <c r="BK62" s="37">
        <v>9893</v>
      </c>
      <c r="BL62" s="37"/>
      <c r="BM62" s="37"/>
      <c r="BN62" s="37"/>
      <c r="BO62" s="37">
        <v>20258.689999999999</v>
      </c>
      <c r="BP62" s="37"/>
      <c r="BQ62" s="37"/>
      <c r="BR62" s="37"/>
      <c r="BS62" s="37"/>
      <c r="BT62" s="37">
        <f>SUM(C62:BS62)</f>
        <v>522186.24000000005</v>
      </c>
      <c r="BV62" s="37">
        <v>750867.59</v>
      </c>
      <c r="BW62" s="37">
        <v>10887.46</v>
      </c>
      <c r="BX62" s="37">
        <v>847069</v>
      </c>
    </row>
    <row r="63" spans="1:76" s="38" customFormat="1" ht="12" x14ac:dyDescent="0.2">
      <c r="A63" s="36" t="s">
        <v>58</v>
      </c>
      <c r="B63" s="35">
        <v>26004</v>
      </c>
      <c r="C63" s="37"/>
      <c r="D63" s="37">
        <v>142111.56</v>
      </c>
      <c r="E63" s="37"/>
      <c r="F63" s="37">
        <v>5640.94</v>
      </c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>
        <v>6683.63</v>
      </c>
      <c r="S63" s="37">
        <v>20130.3</v>
      </c>
      <c r="T63" s="37"/>
      <c r="U63" s="37"/>
      <c r="V63" s="37"/>
      <c r="W63" s="37">
        <v>1590</v>
      </c>
      <c r="X63" s="37">
        <v>51500</v>
      </c>
      <c r="Y63" s="37"/>
      <c r="Z63" s="37"/>
      <c r="AA63" s="37"/>
      <c r="AB63" s="37"/>
      <c r="AC63" s="37"/>
      <c r="AD63" s="37"/>
      <c r="AE63" s="37"/>
      <c r="AF63" s="37">
        <v>9052.91</v>
      </c>
      <c r="AG63" s="37"/>
      <c r="AH63" s="37">
        <v>5400</v>
      </c>
      <c r="AI63" s="37">
        <v>41247.81</v>
      </c>
      <c r="AJ63" s="37">
        <v>14162.98</v>
      </c>
      <c r="AK63" s="37"/>
      <c r="AL63" s="37"/>
      <c r="AM63" s="37"/>
      <c r="AN63" s="37"/>
      <c r="AO63" s="37">
        <v>28712.81</v>
      </c>
      <c r="AP63" s="37"/>
      <c r="AQ63" s="37">
        <v>35463.42</v>
      </c>
      <c r="AR63" s="37"/>
      <c r="AS63" s="37">
        <v>3783.35</v>
      </c>
      <c r="AT63" s="37"/>
      <c r="AU63" s="37"/>
      <c r="AV63" s="37"/>
      <c r="AW63" s="37"/>
      <c r="AX63" s="37"/>
      <c r="AY63" s="37"/>
      <c r="AZ63" s="37">
        <v>48284.3</v>
      </c>
      <c r="BA63" s="37"/>
      <c r="BB63" s="37"/>
      <c r="BC63" s="37"/>
      <c r="BD63" s="37"/>
      <c r="BE63" s="37"/>
      <c r="BF63" s="37">
        <v>22795</v>
      </c>
      <c r="BG63" s="37">
        <v>13839.32</v>
      </c>
      <c r="BH63" s="37">
        <v>14180</v>
      </c>
      <c r="BI63" s="37"/>
      <c r="BJ63" s="37">
        <v>138151</v>
      </c>
      <c r="BK63" s="37">
        <v>26994</v>
      </c>
      <c r="BL63" s="37"/>
      <c r="BM63" s="37"/>
      <c r="BN63" s="37"/>
      <c r="BO63" s="37"/>
      <c r="BP63" s="37"/>
      <c r="BQ63" s="37"/>
      <c r="BR63" s="37"/>
      <c r="BS63" s="37"/>
      <c r="BT63" s="37">
        <f>SUM(C63:BS63)</f>
        <v>629723.32999999996</v>
      </c>
      <c r="BV63" s="37">
        <v>1008468.28</v>
      </c>
      <c r="BW63" s="37">
        <v>18406.650000000001</v>
      </c>
      <c r="BX63" s="37">
        <v>1674373</v>
      </c>
    </row>
    <row r="64" spans="1:76" s="38" customFormat="1" ht="12" x14ac:dyDescent="0.2">
      <c r="A64" s="36" t="s">
        <v>16</v>
      </c>
      <c r="B64" s="35">
        <v>6006</v>
      </c>
      <c r="C64" s="37"/>
      <c r="D64" s="37">
        <v>665388.61</v>
      </c>
      <c r="E64" s="37"/>
      <c r="F64" s="37">
        <v>8568.82</v>
      </c>
      <c r="G64" s="37"/>
      <c r="H64" s="37"/>
      <c r="I64" s="37"/>
      <c r="J64" s="37"/>
      <c r="K64" s="37"/>
      <c r="L64" s="37"/>
      <c r="M64" s="37"/>
      <c r="N64" s="37"/>
      <c r="O64" s="37">
        <v>330</v>
      </c>
      <c r="P64" s="37"/>
      <c r="Q64" s="37"/>
      <c r="R64" s="37">
        <v>1842.15</v>
      </c>
      <c r="S64" s="37">
        <v>35310.300000000003</v>
      </c>
      <c r="T64" s="37"/>
      <c r="U64" s="37">
        <v>1630</v>
      </c>
      <c r="V64" s="37">
        <v>156884.70000000001</v>
      </c>
      <c r="W64" s="37">
        <v>300</v>
      </c>
      <c r="X64" s="37">
        <v>6877.91</v>
      </c>
      <c r="Y64" s="37"/>
      <c r="Z64" s="37"/>
      <c r="AA64" s="37"/>
      <c r="AB64" s="37"/>
      <c r="AC64" s="37"/>
      <c r="AD64" s="37"/>
      <c r="AE64" s="37"/>
      <c r="AF64" s="37">
        <v>7660.35</v>
      </c>
      <c r="AG64" s="37"/>
      <c r="AH64" s="37"/>
      <c r="AI64" s="37">
        <v>31924.77</v>
      </c>
      <c r="AJ64" s="37">
        <v>32696.48</v>
      </c>
      <c r="AK64" s="37"/>
      <c r="AL64" s="37">
        <v>167.81</v>
      </c>
      <c r="AM64" s="37"/>
      <c r="AN64" s="37"/>
      <c r="AO64" s="37">
        <v>50305.95</v>
      </c>
      <c r="AP64" s="37">
        <v>171218.93</v>
      </c>
      <c r="AQ64" s="37">
        <v>71850.240000000005</v>
      </c>
      <c r="AR64" s="37"/>
      <c r="AS64" s="37">
        <v>3428.28</v>
      </c>
      <c r="AT64" s="37"/>
      <c r="AU64" s="37"/>
      <c r="AV64" s="37"/>
      <c r="AW64" s="37">
        <v>1275</v>
      </c>
      <c r="AX64" s="37"/>
      <c r="AY64" s="37"/>
      <c r="AZ64" s="37">
        <v>240000</v>
      </c>
      <c r="BA64" s="37"/>
      <c r="BB64" s="37"/>
      <c r="BC64" s="37">
        <v>5028.29</v>
      </c>
      <c r="BD64" s="37"/>
      <c r="BE64" s="37"/>
      <c r="BF64" s="37">
        <v>24454</v>
      </c>
      <c r="BG64" s="37">
        <v>78972</v>
      </c>
      <c r="BH64" s="37">
        <v>10000</v>
      </c>
      <c r="BI64" s="37"/>
      <c r="BJ64" s="37">
        <v>77014</v>
      </c>
      <c r="BK64" s="37">
        <v>27315</v>
      </c>
      <c r="BL64" s="37"/>
      <c r="BM64" s="37"/>
      <c r="BN64" s="37"/>
      <c r="BO64" s="37"/>
      <c r="BP64" s="37"/>
      <c r="BQ64" s="37"/>
      <c r="BR64" s="37"/>
      <c r="BS64" s="37">
        <v>657.35</v>
      </c>
      <c r="BT64" s="37">
        <f>SUM(C64:BS64)</f>
        <v>1711100.9400000002</v>
      </c>
      <c r="BV64" s="37">
        <v>3213358.88</v>
      </c>
      <c r="BW64" s="37">
        <v>23588.37</v>
      </c>
      <c r="BX64" s="37">
        <v>18356</v>
      </c>
    </row>
    <row r="65" spans="1:76" s="38" customFormat="1" ht="12" x14ac:dyDescent="0.2">
      <c r="A65" s="36" t="s">
        <v>60</v>
      </c>
      <c r="B65" s="35">
        <v>27001</v>
      </c>
      <c r="C65" s="37">
        <v>46089.32</v>
      </c>
      <c r="D65" s="37">
        <v>132025.62</v>
      </c>
      <c r="E65" s="37"/>
      <c r="F65" s="37">
        <v>2108.29</v>
      </c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>
        <v>4411.1899999999996</v>
      </c>
      <c r="S65" s="37">
        <v>17630</v>
      </c>
      <c r="T65" s="37"/>
      <c r="U65" s="37"/>
      <c r="V65" s="37">
        <v>5201.8</v>
      </c>
      <c r="W65" s="37">
        <v>1650</v>
      </c>
      <c r="X65" s="37"/>
      <c r="Y65" s="37"/>
      <c r="Z65" s="37"/>
      <c r="AA65" s="37"/>
      <c r="AB65" s="37"/>
      <c r="AC65" s="37"/>
      <c r="AD65" s="37"/>
      <c r="AE65" s="37"/>
      <c r="AF65" s="37">
        <v>1401.6</v>
      </c>
      <c r="AG65" s="37"/>
      <c r="AH65" s="37"/>
      <c r="AI65" s="37">
        <v>29397.75</v>
      </c>
      <c r="AJ65" s="37">
        <v>12456.09</v>
      </c>
      <c r="AK65" s="37"/>
      <c r="AL65" s="37"/>
      <c r="AM65" s="37"/>
      <c r="AN65" s="37"/>
      <c r="AO65" s="37">
        <v>24463.1</v>
      </c>
      <c r="AP65" s="37"/>
      <c r="AQ65" s="37">
        <v>75717.52</v>
      </c>
      <c r="AR65" s="37"/>
      <c r="AS65" s="37">
        <v>3345.32</v>
      </c>
      <c r="AT65" s="37"/>
      <c r="AU65" s="37"/>
      <c r="AV65" s="37"/>
      <c r="AW65" s="37"/>
      <c r="AX65" s="37">
        <v>6498.1</v>
      </c>
      <c r="AY65" s="37">
        <v>377.88</v>
      </c>
      <c r="AZ65" s="37">
        <v>146555.6</v>
      </c>
      <c r="BA65" s="37"/>
      <c r="BB65" s="37">
        <v>468.27</v>
      </c>
      <c r="BC65" s="37"/>
      <c r="BD65" s="37"/>
      <c r="BE65" s="37"/>
      <c r="BF65" s="37"/>
      <c r="BG65" s="37">
        <v>18260</v>
      </c>
      <c r="BH65" s="37">
        <v>11407</v>
      </c>
      <c r="BI65" s="37"/>
      <c r="BJ65" s="37">
        <v>125318</v>
      </c>
      <c r="BK65" s="37">
        <v>14431</v>
      </c>
      <c r="BL65" s="37"/>
      <c r="BM65" s="37"/>
      <c r="BN65" s="37"/>
      <c r="BO65" s="37"/>
      <c r="BP65" s="37"/>
      <c r="BQ65" s="37"/>
      <c r="BR65" s="37"/>
      <c r="BS65" s="37">
        <v>19456.2</v>
      </c>
      <c r="BT65" s="37">
        <f>SUM(C65:BS65)</f>
        <v>698669.65</v>
      </c>
      <c r="BV65" s="37">
        <v>1038251.06</v>
      </c>
      <c r="BW65" s="37">
        <v>2909.25</v>
      </c>
      <c r="BX65" s="37">
        <v>1140141</v>
      </c>
    </row>
    <row r="66" spans="1:76" s="38" customFormat="1" ht="12" x14ac:dyDescent="0.2">
      <c r="A66" s="36" t="s">
        <v>63</v>
      </c>
      <c r="B66" s="35">
        <v>28003</v>
      </c>
      <c r="C66" s="37">
        <v>1062.31</v>
      </c>
      <c r="D66" s="37">
        <v>199870.29</v>
      </c>
      <c r="E66" s="37"/>
      <c r="F66" s="37">
        <v>5490.08</v>
      </c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>
        <v>12308.68</v>
      </c>
      <c r="S66" s="37">
        <v>14621.98</v>
      </c>
      <c r="T66" s="37"/>
      <c r="U66" s="37">
        <v>16043.25</v>
      </c>
      <c r="V66" s="37">
        <v>1833</v>
      </c>
      <c r="W66" s="37">
        <v>12954.3</v>
      </c>
      <c r="X66" s="37">
        <v>6595.02</v>
      </c>
      <c r="Y66" s="37"/>
      <c r="Z66" s="37"/>
      <c r="AA66" s="37"/>
      <c r="AB66" s="37"/>
      <c r="AC66" s="37"/>
      <c r="AD66" s="37"/>
      <c r="AE66" s="37"/>
      <c r="AF66" s="37">
        <v>24884.57</v>
      </c>
      <c r="AG66" s="37"/>
      <c r="AH66" s="37"/>
      <c r="AI66" s="37">
        <v>29670.78</v>
      </c>
      <c r="AJ66" s="37">
        <v>45658.29</v>
      </c>
      <c r="AK66" s="37"/>
      <c r="AL66" s="37">
        <v>2129.13</v>
      </c>
      <c r="AM66" s="37"/>
      <c r="AN66" s="37"/>
      <c r="AO66" s="37">
        <v>75140.73</v>
      </c>
      <c r="AP66" s="37"/>
      <c r="AQ66" s="37">
        <v>45692.23</v>
      </c>
      <c r="AR66" s="37"/>
      <c r="AS66" s="37"/>
      <c r="AT66" s="37"/>
      <c r="AU66" s="37"/>
      <c r="AV66" s="37"/>
      <c r="AW66" s="37"/>
      <c r="AX66" s="37"/>
      <c r="AY66" s="37"/>
      <c r="AZ66" s="37">
        <v>420000</v>
      </c>
      <c r="BA66" s="37"/>
      <c r="BB66" s="37"/>
      <c r="BC66" s="37">
        <v>174.63</v>
      </c>
      <c r="BD66" s="37"/>
      <c r="BE66" s="37"/>
      <c r="BF66" s="37"/>
      <c r="BG66" s="37">
        <v>168698.73</v>
      </c>
      <c r="BH66" s="37">
        <v>13047</v>
      </c>
      <c r="BI66" s="37"/>
      <c r="BJ66" s="37">
        <v>113019</v>
      </c>
      <c r="BK66" s="37">
        <v>39681</v>
      </c>
      <c r="BL66" s="37"/>
      <c r="BM66" s="37"/>
      <c r="BN66" s="37">
        <v>4500</v>
      </c>
      <c r="BO66" s="37"/>
      <c r="BP66" s="37"/>
      <c r="BQ66" s="37"/>
      <c r="BR66" s="37"/>
      <c r="BS66" s="37"/>
      <c r="BT66" s="37">
        <f>SUM(C66:BS66)</f>
        <v>1253075</v>
      </c>
      <c r="BV66" s="37">
        <v>1838984.05</v>
      </c>
      <c r="BW66" s="37">
        <v>16510.96</v>
      </c>
      <c r="BX66" s="37">
        <v>3195872</v>
      </c>
    </row>
    <row r="67" spans="1:76" s="38" customFormat="1" ht="12" x14ac:dyDescent="0.2">
      <c r="A67" s="36" t="s">
        <v>65</v>
      </c>
      <c r="B67" s="35">
        <v>30001</v>
      </c>
      <c r="C67" s="37"/>
      <c r="D67" s="37">
        <v>92185.35</v>
      </c>
      <c r="E67" s="37"/>
      <c r="F67" s="37">
        <v>1940.46</v>
      </c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>
        <v>4820.66</v>
      </c>
      <c r="S67" s="37">
        <v>19079.25</v>
      </c>
      <c r="T67" s="37"/>
      <c r="U67" s="37"/>
      <c r="V67" s="37">
        <v>1350</v>
      </c>
      <c r="W67" s="37">
        <v>7650</v>
      </c>
      <c r="X67" s="37"/>
      <c r="Y67" s="37"/>
      <c r="Z67" s="37"/>
      <c r="AA67" s="37"/>
      <c r="AB67" s="37"/>
      <c r="AC67" s="37"/>
      <c r="AD67" s="37"/>
      <c r="AE67" s="37"/>
      <c r="AF67" s="37">
        <v>6432.84</v>
      </c>
      <c r="AG67" s="37"/>
      <c r="AH67" s="37"/>
      <c r="AI67" s="37">
        <v>23228.82</v>
      </c>
      <c r="AJ67" s="37">
        <v>30399.68</v>
      </c>
      <c r="AK67" s="37"/>
      <c r="AL67" s="37">
        <v>1970.91</v>
      </c>
      <c r="AM67" s="37"/>
      <c r="AN67" s="37"/>
      <c r="AO67" s="37">
        <v>37179.54</v>
      </c>
      <c r="AP67" s="37"/>
      <c r="AQ67" s="37">
        <v>18243.12</v>
      </c>
      <c r="AR67" s="37"/>
      <c r="AS67" s="37">
        <v>1965.89</v>
      </c>
      <c r="AT67" s="37"/>
      <c r="AU67" s="37"/>
      <c r="AV67" s="37"/>
      <c r="AW67" s="37"/>
      <c r="AX67" s="37"/>
      <c r="AY67" s="37"/>
      <c r="AZ67" s="37">
        <v>178200</v>
      </c>
      <c r="BA67" s="37"/>
      <c r="BB67" s="37"/>
      <c r="BC67" s="37"/>
      <c r="BD67" s="37"/>
      <c r="BE67" s="37"/>
      <c r="BF67" s="37">
        <v>15848</v>
      </c>
      <c r="BG67" s="37">
        <v>42755</v>
      </c>
      <c r="BH67" s="37"/>
      <c r="BI67" s="37"/>
      <c r="BJ67" s="37">
        <v>63963</v>
      </c>
      <c r="BK67" s="37">
        <v>21237</v>
      </c>
      <c r="BL67" s="37"/>
      <c r="BM67" s="37"/>
      <c r="BN67" s="37"/>
      <c r="BO67" s="37"/>
      <c r="BP67" s="37"/>
      <c r="BQ67" s="37"/>
      <c r="BR67" s="37"/>
      <c r="BS67" s="37"/>
      <c r="BT67" s="37">
        <f>SUM(C67:BS67)</f>
        <v>568449.52</v>
      </c>
      <c r="BV67" s="37">
        <v>872227.96</v>
      </c>
      <c r="BW67" s="37">
        <v>4953.6000000000004</v>
      </c>
      <c r="BX67" s="37">
        <v>1701858</v>
      </c>
    </row>
    <row r="68" spans="1:76" s="38" customFormat="1" ht="12" x14ac:dyDescent="0.2">
      <c r="A68" s="36" t="s">
        <v>67</v>
      </c>
      <c r="B68" s="35">
        <v>31001</v>
      </c>
      <c r="C68" s="37"/>
      <c r="D68" s="37">
        <v>170954.98</v>
      </c>
      <c r="E68" s="37"/>
      <c r="F68" s="37">
        <v>1847.8</v>
      </c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>
        <v>196.33</v>
      </c>
      <c r="S68" s="37">
        <v>13791.58</v>
      </c>
      <c r="T68" s="37"/>
      <c r="U68" s="37"/>
      <c r="V68" s="37">
        <v>1633.85</v>
      </c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>
        <v>6678.23</v>
      </c>
      <c r="AJ68" s="37">
        <v>35667</v>
      </c>
      <c r="AK68" s="37">
        <v>191578.82</v>
      </c>
      <c r="AL68" s="37"/>
      <c r="AM68" s="37"/>
      <c r="AN68" s="37"/>
      <c r="AO68" s="37">
        <v>16995.55</v>
      </c>
      <c r="AP68" s="37"/>
      <c r="AQ68" s="37">
        <v>21351.43</v>
      </c>
      <c r="AR68" s="37"/>
      <c r="AS68" s="37"/>
      <c r="AT68" s="37"/>
      <c r="AU68" s="37"/>
      <c r="AV68" s="37"/>
      <c r="AW68" s="37"/>
      <c r="AX68" s="37">
        <v>33400.75</v>
      </c>
      <c r="AY68" s="37">
        <v>11144.2</v>
      </c>
      <c r="AZ68" s="37">
        <v>92590</v>
      </c>
      <c r="BA68" s="37">
        <v>19411.53</v>
      </c>
      <c r="BB68" s="37"/>
      <c r="BC68" s="37"/>
      <c r="BD68" s="37"/>
      <c r="BE68" s="37"/>
      <c r="BF68" s="37">
        <v>14958</v>
      </c>
      <c r="BG68" s="37">
        <v>18618</v>
      </c>
      <c r="BH68" s="37">
        <v>10450</v>
      </c>
      <c r="BI68" s="37"/>
      <c r="BJ68" s="37">
        <v>51714</v>
      </c>
      <c r="BK68" s="37">
        <v>10424</v>
      </c>
      <c r="BL68" s="37"/>
      <c r="BM68" s="37"/>
      <c r="BN68" s="37"/>
      <c r="BO68" s="37">
        <v>9696</v>
      </c>
      <c r="BP68" s="37"/>
      <c r="BQ68" s="37"/>
      <c r="BR68" s="37"/>
      <c r="BS68" s="37"/>
      <c r="BT68" s="37">
        <f>SUM(C68:BS68)</f>
        <v>733102.05</v>
      </c>
      <c r="BV68" s="37">
        <v>886718.91</v>
      </c>
      <c r="BW68" s="37">
        <v>2287.31</v>
      </c>
      <c r="BX68" s="37">
        <v>707921</v>
      </c>
    </row>
    <row r="69" spans="1:76" s="38" customFormat="1" ht="12" x14ac:dyDescent="0.2">
      <c r="A69" s="36" t="s">
        <v>87</v>
      </c>
      <c r="B69" s="35">
        <v>41002</v>
      </c>
      <c r="C69" s="37"/>
      <c r="D69" s="37">
        <v>253506.38</v>
      </c>
      <c r="E69" s="37"/>
      <c r="F69" s="37">
        <v>25487.77</v>
      </c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>
        <v>7352.66</v>
      </c>
      <c r="S69" s="37">
        <v>58320.800000000003</v>
      </c>
      <c r="T69" s="37"/>
      <c r="U69" s="37">
        <v>3280</v>
      </c>
      <c r="V69" s="37">
        <v>3019.31</v>
      </c>
      <c r="W69" s="37">
        <v>81552.25</v>
      </c>
      <c r="X69" s="37">
        <v>6565.05</v>
      </c>
      <c r="Y69" s="37"/>
      <c r="Z69" s="37"/>
      <c r="AA69" s="37"/>
      <c r="AB69" s="37"/>
      <c r="AC69" s="37"/>
      <c r="AD69" s="37">
        <v>192578</v>
      </c>
      <c r="AE69" s="37">
        <v>9084.3799999999992</v>
      </c>
      <c r="AF69" s="37">
        <v>41413.47</v>
      </c>
      <c r="AG69" s="37"/>
      <c r="AH69" s="37"/>
      <c r="AI69" s="37">
        <v>929216.95</v>
      </c>
      <c r="AJ69" s="37">
        <v>149510.72</v>
      </c>
      <c r="AK69" s="37"/>
      <c r="AL69" s="37"/>
      <c r="AM69" s="37"/>
      <c r="AN69" s="37"/>
      <c r="AO69" s="37">
        <v>496199.33</v>
      </c>
      <c r="AP69" s="37"/>
      <c r="AQ69" s="37">
        <v>727437.66</v>
      </c>
      <c r="AR69" s="37"/>
      <c r="AS69" s="37">
        <v>58431.55</v>
      </c>
      <c r="AT69" s="37"/>
      <c r="AU69" s="37"/>
      <c r="AV69" s="37"/>
      <c r="AW69" s="37"/>
      <c r="AX69" s="37"/>
      <c r="AY69" s="37"/>
      <c r="AZ69" s="37">
        <v>2179830</v>
      </c>
      <c r="BA69" s="37"/>
      <c r="BB69" s="37"/>
      <c r="BC69" s="37"/>
      <c r="BD69" s="37"/>
      <c r="BE69" s="37"/>
      <c r="BF69" s="37"/>
      <c r="BG69" s="37">
        <v>761040</v>
      </c>
      <c r="BH69" s="37">
        <v>10000</v>
      </c>
      <c r="BI69" s="37"/>
      <c r="BJ69" s="37">
        <v>114119</v>
      </c>
      <c r="BK69" s="37">
        <v>90560</v>
      </c>
      <c r="BL69" s="37">
        <v>25087</v>
      </c>
      <c r="BM69" s="37">
        <v>39843</v>
      </c>
      <c r="BN69" s="37"/>
      <c r="BO69" s="37"/>
      <c r="BP69" s="37"/>
      <c r="BQ69" s="37"/>
      <c r="BR69" s="37"/>
      <c r="BS69" s="37"/>
      <c r="BT69" s="37">
        <f>SUM(C69:BS69)</f>
        <v>6263435.2799999993</v>
      </c>
      <c r="BV69" s="37">
        <v>15416801.199999999</v>
      </c>
      <c r="BW69" s="37">
        <v>184380.92</v>
      </c>
      <c r="BX69" s="37">
        <v>19420887</v>
      </c>
    </row>
    <row r="70" spans="1:76" s="38" customFormat="1" ht="12" x14ac:dyDescent="0.2">
      <c r="A70" s="36" t="s">
        <v>30</v>
      </c>
      <c r="B70" s="35">
        <v>14002</v>
      </c>
      <c r="C70" s="37"/>
      <c r="D70" s="37">
        <v>24764.32</v>
      </c>
      <c r="E70" s="37"/>
      <c r="F70" s="37">
        <v>2248.27</v>
      </c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>
        <v>431.58</v>
      </c>
      <c r="S70" s="37">
        <v>9969</v>
      </c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>
        <v>6028.35</v>
      </c>
      <c r="AG70" s="37"/>
      <c r="AH70" s="37"/>
      <c r="AI70" s="37">
        <v>22015.49</v>
      </c>
      <c r="AJ70" s="37">
        <v>10785.34</v>
      </c>
      <c r="AK70" s="37"/>
      <c r="AL70" s="37"/>
      <c r="AM70" s="37"/>
      <c r="AN70" s="37"/>
      <c r="AO70" s="37">
        <v>8792.15</v>
      </c>
      <c r="AP70" s="37"/>
      <c r="AQ70" s="37">
        <v>28502.7</v>
      </c>
      <c r="AR70" s="37"/>
      <c r="AS70" s="37"/>
      <c r="AT70" s="37"/>
      <c r="AU70" s="37"/>
      <c r="AV70" s="37"/>
      <c r="AW70" s="37"/>
      <c r="AX70" s="37"/>
      <c r="AY70" s="37"/>
      <c r="AZ70" s="37">
        <v>81950</v>
      </c>
      <c r="BA70" s="37"/>
      <c r="BB70" s="37"/>
      <c r="BC70" s="37">
        <v>1756.6</v>
      </c>
      <c r="BD70" s="37"/>
      <c r="BE70" s="37"/>
      <c r="BF70" s="37"/>
      <c r="BG70" s="37">
        <v>74604</v>
      </c>
      <c r="BH70" s="37">
        <v>10000</v>
      </c>
      <c r="BI70" s="37"/>
      <c r="BJ70" s="37">
        <v>33246</v>
      </c>
      <c r="BK70" s="37">
        <v>7833</v>
      </c>
      <c r="BL70" s="37"/>
      <c r="BM70" s="37"/>
      <c r="BN70" s="37"/>
      <c r="BO70" s="37"/>
      <c r="BP70" s="37"/>
      <c r="BQ70" s="37"/>
      <c r="BR70" s="37"/>
      <c r="BS70" s="37"/>
      <c r="BT70" s="37">
        <f>SUM(C70:BS70)</f>
        <v>322926.8</v>
      </c>
      <c r="BV70" s="37">
        <v>634057.26</v>
      </c>
      <c r="BW70" s="37">
        <v>4370.6000000000004</v>
      </c>
      <c r="BX70" s="37">
        <v>972919</v>
      </c>
    </row>
    <row r="71" spans="1:76" s="38" customFormat="1" ht="12" x14ac:dyDescent="0.2">
      <c r="A71" s="36" t="s">
        <v>21</v>
      </c>
      <c r="B71" s="35">
        <v>10001</v>
      </c>
      <c r="C71" s="37"/>
      <c r="D71" s="37">
        <v>34714.18</v>
      </c>
      <c r="E71" s="37"/>
      <c r="F71" s="37">
        <v>3384.31</v>
      </c>
      <c r="G71" s="37"/>
      <c r="H71" s="37"/>
      <c r="I71" s="37"/>
      <c r="J71" s="37"/>
      <c r="K71" s="37"/>
      <c r="L71" s="37"/>
      <c r="M71" s="37"/>
      <c r="N71" s="37">
        <v>3200</v>
      </c>
      <c r="O71" s="37"/>
      <c r="P71" s="37"/>
      <c r="Q71" s="37"/>
      <c r="R71" s="37">
        <v>2983.73</v>
      </c>
      <c r="S71" s="37">
        <v>12933</v>
      </c>
      <c r="T71" s="37"/>
      <c r="U71" s="37"/>
      <c r="V71" s="37">
        <v>6249.36</v>
      </c>
      <c r="W71" s="37"/>
      <c r="X71" s="37">
        <v>150</v>
      </c>
      <c r="Y71" s="37"/>
      <c r="Z71" s="37"/>
      <c r="AA71" s="37"/>
      <c r="AB71" s="37">
        <v>204.24</v>
      </c>
      <c r="AC71" s="37">
        <v>2000</v>
      </c>
      <c r="AD71" s="37"/>
      <c r="AE71" s="37"/>
      <c r="AF71" s="37">
        <v>16130.67</v>
      </c>
      <c r="AG71" s="37"/>
      <c r="AH71" s="37"/>
      <c r="AI71" s="37">
        <v>2229.19</v>
      </c>
      <c r="AJ71" s="37">
        <v>18958.41</v>
      </c>
      <c r="AK71" s="37"/>
      <c r="AL71" s="37">
        <v>153.25</v>
      </c>
      <c r="AM71" s="37"/>
      <c r="AN71" s="37"/>
      <c r="AO71" s="37">
        <v>8207.0499999999993</v>
      </c>
      <c r="AP71" s="37"/>
      <c r="AQ71" s="37">
        <v>18146.07</v>
      </c>
      <c r="AR71" s="37">
        <v>76473.649999999994</v>
      </c>
      <c r="AS71" s="37"/>
      <c r="AT71" s="37"/>
      <c r="AU71" s="37"/>
      <c r="AV71" s="37"/>
      <c r="AW71" s="37">
        <v>3</v>
      </c>
      <c r="AX71" s="37"/>
      <c r="AY71" s="37"/>
      <c r="AZ71" s="37">
        <v>59500</v>
      </c>
      <c r="BA71" s="37"/>
      <c r="BB71" s="37"/>
      <c r="BC71" s="37"/>
      <c r="BD71" s="37"/>
      <c r="BE71" s="37"/>
      <c r="BF71" s="37"/>
      <c r="BG71" s="37">
        <v>19933.38</v>
      </c>
      <c r="BH71" s="37">
        <v>16586</v>
      </c>
      <c r="BI71" s="37"/>
      <c r="BJ71" s="37">
        <v>24454</v>
      </c>
      <c r="BK71" s="37">
        <v>8721</v>
      </c>
      <c r="BL71" s="37"/>
      <c r="BM71" s="37"/>
      <c r="BN71" s="37"/>
      <c r="BO71" s="37"/>
      <c r="BP71" s="37"/>
      <c r="BQ71" s="37"/>
      <c r="BR71" s="37"/>
      <c r="BS71" s="37"/>
      <c r="BT71" s="37">
        <f>SUM(C71:BS71)</f>
        <v>335314.49</v>
      </c>
      <c r="BV71" s="37">
        <v>1106645.8899999999</v>
      </c>
      <c r="BW71" s="37">
        <v>13424.21</v>
      </c>
      <c r="BX71" s="37">
        <v>180377</v>
      </c>
    </row>
    <row r="72" spans="1:76" s="38" customFormat="1" ht="12" x14ac:dyDescent="0.2">
      <c r="A72" s="36" t="s">
        <v>73</v>
      </c>
      <c r="B72" s="35">
        <v>34002</v>
      </c>
      <c r="C72" s="37"/>
      <c r="D72" s="37">
        <v>144548.09</v>
      </c>
      <c r="E72" s="37">
        <v>1468.13</v>
      </c>
      <c r="F72" s="37">
        <v>6915.42</v>
      </c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>
        <v>12532.42</v>
      </c>
      <c r="T72" s="37"/>
      <c r="U72" s="37"/>
      <c r="V72" s="37"/>
      <c r="W72" s="37">
        <v>4995</v>
      </c>
      <c r="X72" s="37"/>
      <c r="Y72" s="37"/>
      <c r="Z72" s="37"/>
      <c r="AA72" s="37"/>
      <c r="AB72" s="37">
        <v>3463</v>
      </c>
      <c r="AC72" s="37"/>
      <c r="AD72" s="37"/>
      <c r="AE72" s="37"/>
      <c r="AF72" s="37"/>
      <c r="AG72" s="37"/>
      <c r="AH72" s="37"/>
      <c r="AI72" s="37">
        <v>14601.89</v>
      </c>
      <c r="AJ72" s="37">
        <v>3945.42</v>
      </c>
      <c r="AK72" s="37"/>
      <c r="AL72" s="37">
        <v>2115.9299999999998</v>
      </c>
      <c r="AM72" s="37"/>
      <c r="AN72" s="37"/>
      <c r="AO72" s="37">
        <v>22359.47</v>
      </c>
      <c r="AP72" s="37">
        <v>43059</v>
      </c>
      <c r="AQ72" s="37">
        <v>47668.04</v>
      </c>
      <c r="AR72" s="37"/>
      <c r="AS72" s="37"/>
      <c r="AT72" s="37"/>
      <c r="AU72" s="37"/>
      <c r="AV72" s="37"/>
      <c r="AW72" s="37"/>
      <c r="AX72" s="37"/>
      <c r="AY72" s="37"/>
      <c r="AZ72" s="37">
        <v>107500</v>
      </c>
      <c r="BA72" s="37"/>
      <c r="BB72" s="37"/>
      <c r="BC72" s="37"/>
      <c r="BD72" s="37"/>
      <c r="BE72" s="37"/>
      <c r="BF72" s="37"/>
      <c r="BG72" s="37"/>
      <c r="BH72" s="37">
        <v>10000</v>
      </c>
      <c r="BI72" s="37"/>
      <c r="BJ72" s="37">
        <v>75265</v>
      </c>
      <c r="BK72" s="37">
        <v>17595</v>
      </c>
      <c r="BL72" s="37"/>
      <c r="BM72" s="37"/>
      <c r="BN72" s="37"/>
      <c r="BO72" s="37"/>
      <c r="BP72" s="37"/>
      <c r="BQ72" s="37"/>
      <c r="BR72" s="37"/>
      <c r="BS72" s="37"/>
      <c r="BT72" s="37">
        <f>SUM(C72:BS72)</f>
        <v>518031.81</v>
      </c>
      <c r="BV72" s="37">
        <v>1443584.27</v>
      </c>
      <c r="BW72" s="37">
        <v>27359.97</v>
      </c>
      <c r="BX72" s="37">
        <v>126269</v>
      </c>
    </row>
    <row r="73" spans="1:76" s="38" customFormat="1" ht="12" x14ac:dyDescent="0.2">
      <c r="A73" s="36" t="s">
        <v>112</v>
      </c>
      <c r="B73" s="35">
        <v>51002</v>
      </c>
      <c r="C73" s="37"/>
      <c r="D73" s="37">
        <v>70595.259999999995</v>
      </c>
      <c r="E73" s="37"/>
      <c r="F73" s="37">
        <v>13463.26</v>
      </c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>
        <v>27247.32</v>
      </c>
      <c r="T73" s="37"/>
      <c r="U73" s="37"/>
      <c r="V73" s="37"/>
      <c r="W73" s="37">
        <v>1550</v>
      </c>
      <c r="X73" s="37">
        <v>22988</v>
      </c>
      <c r="Y73" s="37"/>
      <c r="Z73" s="37"/>
      <c r="AA73" s="37"/>
      <c r="AB73" s="37"/>
      <c r="AC73" s="37"/>
      <c r="AD73" s="37"/>
      <c r="AE73" s="37"/>
      <c r="AF73" s="37">
        <v>3143.06</v>
      </c>
      <c r="AG73" s="37"/>
      <c r="AH73" s="37"/>
      <c r="AI73" s="37">
        <v>28374.99</v>
      </c>
      <c r="AJ73" s="37">
        <v>14742.1</v>
      </c>
      <c r="AK73" s="37"/>
      <c r="AL73" s="37">
        <v>1097.17</v>
      </c>
      <c r="AM73" s="37"/>
      <c r="AN73" s="37"/>
      <c r="AO73" s="37">
        <v>38273.589999999997</v>
      </c>
      <c r="AP73" s="37"/>
      <c r="AQ73" s="37">
        <v>67367.81</v>
      </c>
      <c r="AR73" s="37"/>
      <c r="AS73" s="37">
        <v>3630.17</v>
      </c>
      <c r="AT73" s="37"/>
      <c r="AU73" s="37"/>
      <c r="AV73" s="37"/>
      <c r="AW73" s="37"/>
      <c r="AX73" s="37"/>
      <c r="AY73" s="37"/>
      <c r="AZ73" s="37">
        <v>139108.66</v>
      </c>
      <c r="BA73" s="37">
        <v>137230.10999999999</v>
      </c>
      <c r="BB73" s="37"/>
      <c r="BC73" s="37"/>
      <c r="BD73" s="37"/>
      <c r="BE73" s="37"/>
      <c r="BF73" s="37"/>
      <c r="BG73" s="37">
        <v>85346</v>
      </c>
      <c r="BH73" s="37">
        <v>6341</v>
      </c>
      <c r="BI73" s="37"/>
      <c r="BJ73" s="37">
        <v>121261</v>
      </c>
      <c r="BK73" s="37">
        <v>26683</v>
      </c>
      <c r="BL73" s="37"/>
      <c r="BM73" s="37"/>
      <c r="BN73" s="37"/>
      <c r="BO73" s="37"/>
      <c r="BP73" s="37"/>
      <c r="BQ73" s="37"/>
      <c r="BR73" s="37"/>
      <c r="BS73" s="37">
        <v>11178</v>
      </c>
      <c r="BT73" s="37">
        <f>SUM(C73:BS73)</f>
        <v>819620.5</v>
      </c>
      <c r="BV73" s="37">
        <v>2961232.74</v>
      </c>
      <c r="BW73" s="37">
        <v>21165.8</v>
      </c>
      <c r="BX73" s="37">
        <v>14649</v>
      </c>
    </row>
    <row r="74" spans="1:76" s="38" customFormat="1" ht="12" x14ac:dyDescent="0.2">
      <c r="A74" s="36" t="s">
        <v>128</v>
      </c>
      <c r="B74" s="35">
        <v>56006</v>
      </c>
      <c r="C74" s="37">
        <v>31067.63</v>
      </c>
      <c r="D74" s="37">
        <v>86972.07</v>
      </c>
      <c r="E74" s="37"/>
      <c r="F74" s="37">
        <v>5532.78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>
        <v>431.79</v>
      </c>
      <c r="S74" s="37">
        <v>19396.04</v>
      </c>
      <c r="T74" s="37"/>
      <c r="U74" s="37"/>
      <c r="V74" s="37"/>
      <c r="W74" s="37"/>
      <c r="X74" s="37">
        <v>428.27</v>
      </c>
      <c r="Y74" s="37"/>
      <c r="Z74" s="37"/>
      <c r="AA74" s="37"/>
      <c r="AB74" s="37"/>
      <c r="AC74" s="37"/>
      <c r="AD74" s="37"/>
      <c r="AE74" s="37"/>
      <c r="AF74" s="37">
        <v>3191.84</v>
      </c>
      <c r="AG74" s="37"/>
      <c r="AH74" s="37"/>
      <c r="AI74" s="37">
        <v>9348.4699999999993</v>
      </c>
      <c r="AJ74" s="37">
        <v>12830.93</v>
      </c>
      <c r="AK74" s="37"/>
      <c r="AL74" s="37">
        <v>2546.15</v>
      </c>
      <c r="AM74" s="37"/>
      <c r="AN74" s="37"/>
      <c r="AO74" s="37">
        <v>20747.080000000002</v>
      </c>
      <c r="AP74" s="37"/>
      <c r="AQ74" s="37">
        <v>28458.05</v>
      </c>
      <c r="AR74" s="37"/>
      <c r="AS74" s="37"/>
      <c r="AT74" s="37"/>
      <c r="AU74" s="37"/>
      <c r="AV74" s="37"/>
      <c r="AW74" s="37"/>
      <c r="AX74" s="37"/>
      <c r="AY74" s="37"/>
      <c r="AZ74" s="37">
        <v>80450</v>
      </c>
      <c r="BA74" s="37"/>
      <c r="BB74" s="37"/>
      <c r="BC74" s="37"/>
      <c r="BD74" s="37"/>
      <c r="BE74" s="37"/>
      <c r="BF74" s="37">
        <v>10983</v>
      </c>
      <c r="BG74" s="37">
        <v>37111</v>
      </c>
      <c r="BH74" s="37">
        <v>10000</v>
      </c>
      <c r="BI74" s="37"/>
      <c r="BJ74" s="37">
        <v>46755</v>
      </c>
      <c r="BK74" s="37">
        <v>16137</v>
      </c>
      <c r="BL74" s="37"/>
      <c r="BM74" s="37"/>
      <c r="BN74" s="37"/>
      <c r="BO74" s="37">
        <v>94991</v>
      </c>
      <c r="BP74" s="37"/>
      <c r="BQ74" s="37"/>
      <c r="BR74" s="37"/>
      <c r="BS74" s="37"/>
      <c r="BT74" s="37">
        <f>SUM(C74:BS74)</f>
        <v>517378.1</v>
      </c>
      <c r="BV74" s="37">
        <v>1806295.69</v>
      </c>
      <c r="BW74" s="37">
        <v>15652.32</v>
      </c>
      <c r="BX74" s="37">
        <v>203178</v>
      </c>
    </row>
    <row r="75" spans="1:76" s="38" customFormat="1" ht="12" x14ac:dyDescent="0.2">
      <c r="A75" s="36" t="s">
        <v>52</v>
      </c>
      <c r="B75" s="35">
        <v>23002</v>
      </c>
      <c r="C75" s="37"/>
      <c r="D75" s="37">
        <v>264022.65000000002</v>
      </c>
      <c r="E75" s="37"/>
      <c r="F75" s="37">
        <v>27792.53</v>
      </c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>
        <v>55.81</v>
      </c>
      <c r="S75" s="37">
        <v>21986.25</v>
      </c>
      <c r="T75" s="37"/>
      <c r="U75" s="37"/>
      <c r="V75" s="37">
        <v>1668.74</v>
      </c>
      <c r="W75" s="37">
        <v>678</v>
      </c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>
        <v>27322.959999999999</v>
      </c>
      <c r="AJ75" s="37">
        <v>67645.259999999995</v>
      </c>
      <c r="AK75" s="37"/>
      <c r="AL75" s="37">
        <v>24905.38</v>
      </c>
      <c r="AM75" s="37"/>
      <c r="AN75" s="37">
        <v>1295</v>
      </c>
      <c r="AO75" s="37">
        <v>65476.66</v>
      </c>
      <c r="AP75" s="37"/>
      <c r="AQ75" s="37">
        <v>23232.639999999999</v>
      </c>
      <c r="AR75" s="37"/>
      <c r="AS75" s="37"/>
      <c r="AT75" s="37"/>
      <c r="AU75" s="37"/>
      <c r="AV75" s="37"/>
      <c r="AW75" s="37">
        <v>10920.66</v>
      </c>
      <c r="AX75" s="37">
        <v>8348.6299999999992</v>
      </c>
      <c r="AY75" s="37">
        <v>870.52</v>
      </c>
      <c r="AZ75" s="37">
        <v>364000</v>
      </c>
      <c r="BA75" s="37">
        <v>13247.65</v>
      </c>
      <c r="BB75" s="37">
        <v>605.52</v>
      </c>
      <c r="BC75" s="37"/>
      <c r="BD75" s="37"/>
      <c r="BE75" s="37"/>
      <c r="BF75" s="37"/>
      <c r="BG75" s="37">
        <v>264481.53999999998</v>
      </c>
      <c r="BH75" s="37">
        <v>30675</v>
      </c>
      <c r="BI75" s="37"/>
      <c r="BJ75" s="37">
        <v>268381</v>
      </c>
      <c r="BK75" s="37">
        <v>45559</v>
      </c>
      <c r="BL75" s="37"/>
      <c r="BM75" s="37"/>
      <c r="BN75" s="37"/>
      <c r="BO75" s="37"/>
      <c r="BP75" s="37"/>
      <c r="BQ75" s="37">
        <v>6426.44</v>
      </c>
      <c r="BR75" s="37"/>
      <c r="BS75" s="37"/>
      <c r="BT75" s="37">
        <f>SUM(C75:BS75)</f>
        <v>1539597.84</v>
      </c>
      <c r="BV75" s="37">
        <v>2171342.7400000002</v>
      </c>
      <c r="BW75" s="37">
        <v>159790.43</v>
      </c>
      <c r="BX75" s="37">
        <v>2173677</v>
      </c>
    </row>
    <row r="76" spans="1:76" s="38" customFormat="1" ht="12" x14ac:dyDescent="0.2">
      <c r="A76" s="36" t="s">
        <v>119</v>
      </c>
      <c r="B76" s="35">
        <v>53002</v>
      </c>
      <c r="C76" s="37">
        <v>2033.32</v>
      </c>
      <c r="D76" s="37">
        <v>70132.98</v>
      </c>
      <c r="E76" s="37"/>
      <c r="F76" s="37">
        <v>3813.19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>
        <v>5556.86</v>
      </c>
      <c r="S76" s="37">
        <v>5617</v>
      </c>
      <c r="T76" s="37"/>
      <c r="U76" s="37"/>
      <c r="V76" s="37">
        <v>905</v>
      </c>
      <c r="W76" s="37"/>
      <c r="X76" s="37"/>
      <c r="Y76" s="37"/>
      <c r="Z76" s="37"/>
      <c r="AA76" s="37"/>
      <c r="AB76" s="37"/>
      <c r="AC76" s="37"/>
      <c r="AD76" s="37"/>
      <c r="AE76" s="37"/>
      <c r="AF76" s="37">
        <v>3594.08</v>
      </c>
      <c r="AG76" s="37"/>
      <c r="AH76" s="37"/>
      <c r="AI76" s="37">
        <v>3028.64</v>
      </c>
      <c r="AJ76" s="37">
        <v>14390.48</v>
      </c>
      <c r="AK76" s="37"/>
      <c r="AL76" s="37"/>
      <c r="AM76" s="37"/>
      <c r="AN76" s="37">
        <v>1008.76</v>
      </c>
      <c r="AO76" s="37">
        <v>11691.47</v>
      </c>
      <c r="AP76" s="37"/>
      <c r="AQ76" s="37">
        <v>29065.18</v>
      </c>
      <c r="AR76" s="37"/>
      <c r="AS76" s="37">
        <v>5111.47</v>
      </c>
      <c r="AT76" s="37"/>
      <c r="AU76" s="37"/>
      <c r="AV76" s="37"/>
      <c r="AW76" s="37"/>
      <c r="AX76" s="37"/>
      <c r="AY76" s="37"/>
      <c r="AZ76" s="37">
        <v>49500</v>
      </c>
      <c r="BA76" s="37"/>
      <c r="BB76" s="37"/>
      <c r="BC76" s="37"/>
      <c r="BD76" s="37"/>
      <c r="BE76" s="37"/>
      <c r="BF76" s="37"/>
      <c r="BG76" s="37">
        <v>30816.720000000001</v>
      </c>
      <c r="BH76" s="37">
        <v>10000</v>
      </c>
      <c r="BI76" s="37"/>
      <c r="BJ76" s="37">
        <v>51626.28</v>
      </c>
      <c r="BK76" s="37">
        <v>13846</v>
      </c>
      <c r="BL76" s="37"/>
      <c r="BM76" s="37">
        <v>100</v>
      </c>
      <c r="BN76" s="37"/>
      <c r="BO76" s="37">
        <v>453.76</v>
      </c>
      <c r="BP76" s="37">
        <v>5830.52</v>
      </c>
      <c r="BQ76" s="37"/>
      <c r="BR76" s="37"/>
      <c r="BS76" s="37"/>
      <c r="BT76" s="37">
        <f>SUM(C76:BS76)</f>
        <v>318121.71000000002</v>
      </c>
      <c r="BV76" s="37">
        <v>1369933.34</v>
      </c>
      <c r="BW76" s="37">
        <v>13693.56</v>
      </c>
      <c r="BX76" s="37">
        <v>113004</v>
      </c>
    </row>
    <row r="77" spans="1:76" s="38" customFormat="1" ht="12" x14ac:dyDescent="0.2">
      <c r="A77" s="36" t="s">
        <v>101</v>
      </c>
      <c r="B77" s="35">
        <v>48003</v>
      </c>
      <c r="C77" s="37">
        <v>449.46</v>
      </c>
      <c r="D77" s="37">
        <v>370605</v>
      </c>
      <c r="E77" s="37"/>
      <c r="F77" s="37">
        <v>3159.75</v>
      </c>
      <c r="G77" s="37">
        <v>1947.25</v>
      </c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>
        <v>4922.34</v>
      </c>
      <c r="S77" s="37">
        <v>24835.15</v>
      </c>
      <c r="T77" s="37"/>
      <c r="U77" s="37"/>
      <c r="V77" s="37">
        <v>3374.87</v>
      </c>
      <c r="W77" s="37">
        <v>1490</v>
      </c>
      <c r="X77" s="37">
        <v>19110.39</v>
      </c>
      <c r="Y77" s="37"/>
      <c r="Z77" s="37"/>
      <c r="AA77" s="37"/>
      <c r="AB77" s="37"/>
      <c r="AC77" s="37"/>
      <c r="AD77" s="37"/>
      <c r="AE77" s="37"/>
      <c r="AF77" s="37">
        <v>5179.1499999999996</v>
      </c>
      <c r="AG77" s="37"/>
      <c r="AH77" s="37"/>
      <c r="AI77" s="37">
        <v>3830.42</v>
      </c>
      <c r="AJ77" s="37">
        <v>16951.64</v>
      </c>
      <c r="AK77" s="37"/>
      <c r="AL77" s="37">
        <v>2897.37</v>
      </c>
      <c r="AM77" s="37"/>
      <c r="AN77" s="37"/>
      <c r="AO77" s="37">
        <v>31377.07</v>
      </c>
      <c r="AP77" s="37"/>
      <c r="AQ77" s="37">
        <v>22668.86</v>
      </c>
      <c r="AR77" s="37"/>
      <c r="AS77" s="37"/>
      <c r="AT77" s="37"/>
      <c r="AU77" s="37"/>
      <c r="AV77" s="37"/>
      <c r="AW77" s="37">
        <v>900</v>
      </c>
      <c r="AX77" s="37"/>
      <c r="AY77" s="37"/>
      <c r="AZ77" s="37">
        <v>139813.91</v>
      </c>
      <c r="BA77" s="37"/>
      <c r="BB77" s="37"/>
      <c r="BC77" s="37"/>
      <c r="BD77" s="37"/>
      <c r="BE77" s="37"/>
      <c r="BF77" s="37"/>
      <c r="BG77" s="37">
        <v>58017</v>
      </c>
      <c r="BH77" s="37">
        <v>10000</v>
      </c>
      <c r="BI77" s="37"/>
      <c r="BJ77" s="37">
        <v>67523</v>
      </c>
      <c r="BK77" s="37">
        <v>18913</v>
      </c>
      <c r="BL77" s="37"/>
      <c r="BM77" s="37"/>
      <c r="BN77" s="37"/>
      <c r="BO77" s="37"/>
      <c r="BP77" s="37"/>
      <c r="BQ77" s="37"/>
      <c r="BR77" s="37"/>
      <c r="BS77" s="37"/>
      <c r="BT77" s="37">
        <f>SUM(C77:BS77)</f>
        <v>807965.63000000012</v>
      </c>
      <c r="BV77" s="37">
        <v>1603933.98</v>
      </c>
      <c r="BW77" s="37">
        <v>9768.77</v>
      </c>
      <c r="BX77" s="37">
        <v>586029</v>
      </c>
    </row>
    <row r="78" spans="1:76" s="38" customFormat="1" ht="12" x14ac:dyDescent="0.2">
      <c r="A78" s="36" t="s">
        <v>2</v>
      </c>
      <c r="B78" s="35">
        <v>2002</v>
      </c>
      <c r="C78" s="37">
        <v>103.1</v>
      </c>
      <c r="D78" s="37">
        <v>365573.6</v>
      </c>
      <c r="E78" s="37"/>
      <c r="F78" s="37">
        <v>16196.11</v>
      </c>
      <c r="G78" s="37">
        <v>7267.79</v>
      </c>
      <c r="H78" s="37"/>
      <c r="I78" s="37">
        <v>48162.43</v>
      </c>
      <c r="J78" s="37"/>
      <c r="K78" s="37"/>
      <c r="L78" s="37"/>
      <c r="M78" s="37"/>
      <c r="N78" s="37"/>
      <c r="O78" s="37"/>
      <c r="P78" s="37"/>
      <c r="Q78" s="37"/>
      <c r="R78" s="37">
        <v>79774.33</v>
      </c>
      <c r="S78" s="37">
        <v>58651.76</v>
      </c>
      <c r="T78" s="37"/>
      <c r="U78" s="37"/>
      <c r="V78" s="37">
        <v>23854.15</v>
      </c>
      <c r="W78" s="37">
        <v>27881.33</v>
      </c>
      <c r="X78" s="37">
        <v>27753.05</v>
      </c>
      <c r="Y78" s="37"/>
      <c r="Z78" s="37"/>
      <c r="AA78" s="37"/>
      <c r="AB78" s="37">
        <v>65646.34</v>
      </c>
      <c r="AC78" s="37"/>
      <c r="AD78" s="37"/>
      <c r="AE78" s="37"/>
      <c r="AF78" s="37">
        <v>82410.149999999994</v>
      </c>
      <c r="AG78" s="37"/>
      <c r="AH78" s="37"/>
      <c r="AI78" s="37">
        <v>217619.96</v>
      </c>
      <c r="AJ78" s="37">
        <v>177291.91</v>
      </c>
      <c r="AK78" s="37"/>
      <c r="AL78" s="37">
        <v>3555.23</v>
      </c>
      <c r="AM78" s="37"/>
      <c r="AN78" s="37"/>
      <c r="AO78" s="37">
        <v>270326</v>
      </c>
      <c r="AP78" s="37"/>
      <c r="AQ78" s="37">
        <v>116663.06</v>
      </c>
      <c r="AR78" s="37"/>
      <c r="AS78" s="37"/>
      <c r="AT78" s="37">
        <v>2409.75</v>
      </c>
      <c r="AU78" s="37"/>
      <c r="AV78" s="37">
        <v>108464.62</v>
      </c>
      <c r="AW78" s="37"/>
      <c r="AX78" s="37"/>
      <c r="AY78" s="37"/>
      <c r="AZ78" s="37">
        <v>1387500</v>
      </c>
      <c r="BA78" s="37"/>
      <c r="BB78" s="37"/>
      <c r="BC78" s="37"/>
      <c r="BD78" s="37"/>
      <c r="BE78" s="37"/>
      <c r="BF78" s="37"/>
      <c r="BG78" s="37">
        <v>448603.21</v>
      </c>
      <c r="BH78" s="37">
        <v>97728</v>
      </c>
      <c r="BI78" s="37"/>
      <c r="BJ78" s="37">
        <v>1212833</v>
      </c>
      <c r="BK78" s="37">
        <v>219276</v>
      </c>
      <c r="BL78" s="37">
        <v>176431</v>
      </c>
      <c r="BM78" s="37">
        <v>51935</v>
      </c>
      <c r="BN78" s="37"/>
      <c r="BO78" s="37"/>
      <c r="BP78" s="37">
        <v>379949.4</v>
      </c>
      <c r="BQ78" s="37"/>
      <c r="BR78" s="37"/>
      <c r="BS78" s="37">
        <v>12455.52</v>
      </c>
      <c r="BT78" s="37">
        <f>SUM(C78:BS78)</f>
        <v>5686315.7999999998</v>
      </c>
      <c r="BV78" s="37">
        <v>5244181.46</v>
      </c>
      <c r="BW78" s="37">
        <v>53568.65</v>
      </c>
      <c r="BX78" s="37">
        <v>13077508</v>
      </c>
    </row>
    <row r="79" spans="1:76" s="38" customFormat="1" ht="12" x14ac:dyDescent="0.2">
      <c r="A79" s="36" t="s">
        <v>50</v>
      </c>
      <c r="B79" s="35">
        <v>22006</v>
      </c>
      <c r="C79" s="37">
        <v>1507.59</v>
      </c>
      <c r="D79" s="37">
        <v>390007.18</v>
      </c>
      <c r="E79" s="37"/>
      <c r="F79" s="37">
        <v>5278.31</v>
      </c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>
        <v>24256.22</v>
      </c>
      <c r="S79" s="37">
        <v>21552.080000000002</v>
      </c>
      <c r="T79" s="37"/>
      <c r="U79" s="37"/>
      <c r="V79" s="37">
        <v>3355</v>
      </c>
      <c r="W79" s="37">
        <v>3680</v>
      </c>
      <c r="X79" s="37"/>
      <c r="Y79" s="37"/>
      <c r="Z79" s="37"/>
      <c r="AA79" s="37"/>
      <c r="AB79" s="37"/>
      <c r="AC79" s="37"/>
      <c r="AD79" s="37"/>
      <c r="AE79" s="37"/>
      <c r="AF79" s="37">
        <v>4800.59</v>
      </c>
      <c r="AG79" s="37"/>
      <c r="AH79" s="37"/>
      <c r="AI79" s="37">
        <v>6277.29</v>
      </c>
      <c r="AJ79" s="37">
        <v>55212.74</v>
      </c>
      <c r="AK79" s="37"/>
      <c r="AL79" s="37">
        <v>494.23</v>
      </c>
      <c r="AM79" s="37"/>
      <c r="AN79" s="37">
        <v>288.24</v>
      </c>
      <c r="AO79" s="37">
        <v>33757.99</v>
      </c>
      <c r="AP79" s="37"/>
      <c r="AQ79" s="37">
        <v>31616.2</v>
      </c>
      <c r="AR79" s="37"/>
      <c r="AS79" s="37"/>
      <c r="AT79" s="37"/>
      <c r="AU79" s="37"/>
      <c r="AV79" s="37"/>
      <c r="AW79" s="37"/>
      <c r="AX79" s="37"/>
      <c r="AY79" s="37"/>
      <c r="AZ79" s="37">
        <v>138412.62</v>
      </c>
      <c r="BA79" s="37"/>
      <c r="BB79" s="37"/>
      <c r="BC79" s="37"/>
      <c r="BD79" s="37"/>
      <c r="BE79" s="37"/>
      <c r="BF79" s="37">
        <v>15779.33</v>
      </c>
      <c r="BG79" s="37"/>
      <c r="BH79" s="37">
        <v>10000</v>
      </c>
      <c r="BI79" s="37"/>
      <c r="BJ79" s="37">
        <v>56276</v>
      </c>
      <c r="BK79" s="37">
        <v>16115</v>
      </c>
      <c r="BL79" s="37"/>
      <c r="BM79" s="37"/>
      <c r="BN79" s="37"/>
      <c r="BO79" s="37"/>
      <c r="BP79" s="37"/>
      <c r="BQ79" s="37"/>
      <c r="BR79" s="37"/>
      <c r="BS79" s="37"/>
      <c r="BT79" s="37">
        <f>SUM(C79:BS79)</f>
        <v>818666.61</v>
      </c>
      <c r="BV79" s="37">
        <v>1842569.66</v>
      </c>
      <c r="BW79" s="37">
        <v>9109.39</v>
      </c>
      <c r="BX79" s="37">
        <v>784615</v>
      </c>
    </row>
    <row r="80" spans="1:76" s="38" customFormat="1" ht="12" x14ac:dyDescent="0.2">
      <c r="A80" s="36" t="s">
        <v>28</v>
      </c>
      <c r="B80" s="35">
        <v>13003</v>
      </c>
      <c r="C80" s="37"/>
      <c r="D80" s="37">
        <v>84816.35</v>
      </c>
      <c r="E80" s="37"/>
      <c r="F80" s="37">
        <v>4261.99</v>
      </c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>
        <v>5468.8</v>
      </c>
      <c r="S80" s="37">
        <v>11896</v>
      </c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>
        <v>4076.21</v>
      </c>
      <c r="AG80" s="37"/>
      <c r="AH80" s="37"/>
      <c r="AI80" s="37">
        <v>14347.56</v>
      </c>
      <c r="AJ80" s="37">
        <v>26951.89</v>
      </c>
      <c r="AK80" s="37"/>
      <c r="AL80" s="37"/>
      <c r="AM80" s="37"/>
      <c r="AN80" s="37"/>
      <c r="AO80" s="37">
        <v>25159.97</v>
      </c>
      <c r="AP80" s="37"/>
      <c r="AQ80" s="37">
        <v>51152.09</v>
      </c>
      <c r="AR80" s="37"/>
      <c r="AS80" s="37"/>
      <c r="AT80" s="37"/>
      <c r="AU80" s="37"/>
      <c r="AV80" s="37"/>
      <c r="AW80" s="37"/>
      <c r="AX80" s="37"/>
      <c r="AY80" s="37"/>
      <c r="AZ80" s="37">
        <v>61000</v>
      </c>
      <c r="BA80" s="37"/>
      <c r="BB80" s="37"/>
      <c r="BC80" s="37"/>
      <c r="BD80" s="37"/>
      <c r="BE80" s="37"/>
      <c r="BF80" s="37"/>
      <c r="BG80" s="37">
        <v>40532.339999999997</v>
      </c>
      <c r="BH80" s="37">
        <v>10000</v>
      </c>
      <c r="BI80" s="37"/>
      <c r="BJ80" s="37">
        <v>44851.03</v>
      </c>
      <c r="BK80" s="37">
        <v>14794</v>
      </c>
      <c r="BL80" s="37"/>
      <c r="BM80" s="37"/>
      <c r="BN80" s="37"/>
      <c r="BO80" s="37">
        <v>8551</v>
      </c>
      <c r="BP80" s="37"/>
      <c r="BQ80" s="37"/>
      <c r="BR80" s="37"/>
      <c r="BS80" s="37"/>
      <c r="BT80" s="37">
        <f>SUM(C80:BS80)</f>
        <v>407859.23</v>
      </c>
      <c r="BV80" s="37">
        <v>1193002.92</v>
      </c>
      <c r="BW80" s="37">
        <v>12155.2</v>
      </c>
      <c r="BX80" s="37">
        <v>1033577</v>
      </c>
    </row>
    <row r="81" spans="1:76" s="38" customFormat="1" ht="12" x14ac:dyDescent="0.2">
      <c r="A81" s="36" t="s">
        <v>3</v>
      </c>
      <c r="B81" s="35">
        <v>2003</v>
      </c>
      <c r="C81" s="37"/>
      <c r="D81" s="37">
        <v>41076.9</v>
      </c>
      <c r="E81" s="37"/>
      <c r="F81" s="37">
        <v>2242.36</v>
      </c>
      <c r="G81" s="37"/>
      <c r="H81" s="37"/>
      <c r="I81" s="37"/>
      <c r="J81" s="37"/>
      <c r="K81" s="37"/>
      <c r="L81" s="37"/>
      <c r="M81" s="37"/>
      <c r="N81" s="37">
        <v>5985</v>
      </c>
      <c r="O81" s="37"/>
      <c r="P81" s="37"/>
      <c r="Q81" s="37"/>
      <c r="R81" s="37">
        <v>1169.04</v>
      </c>
      <c r="S81" s="37">
        <v>4532.04</v>
      </c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>
        <v>3768.44</v>
      </c>
      <c r="AG81" s="37"/>
      <c r="AH81" s="37"/>
      <c r="AI81" s="37">
        <v>6944.74</v>
      </c>
      <c r="AJ81" s="37">
        <v>11191.78</v>
      </c>
      <c r="AK81" s="37"/>
      <c r="AL81" s="37">
        <v>2940.59</v>
      </c>
      <c r="AM81" s="37"/>
      <c r="AN81" s="37"/>
      <c r="AO81" s="37">
        <v>16922.509999999998</v>
      </c>
      <c r="AP81" s="37"/>
      <c r="AQ81" s="37">
        <v>27643.65</v>
      </c>
      <c r="AR81" s="37"/>
      <c r="AS81" s="37"/>
      <c r="AT81" s="37"/>
      <c r="AU81" s="37"/>
      <c r="AV81" s="37"/>
      <c r="AW81" s="37">
        <v>100</v>
      </c>
      <c r="AX81" s="37"/>
      <c r="AY81" s="37"/>
      <c r="AZ81" s="37">
        <v>101500</v>
      </c>
      <c r="BA81" s="37"/>
      <c r="BB81" s="37"/>
      <c r="BC81" s="37"/>
      <c r="BD81" s="37"/>
      <c r="BE81" s="37"/>
      <c r="BF81" s="37"/>
      <c r="BG81" s="37">
        <v>119162.97</v>
      </c>
      <c r="BH81" s="37"/>
      <c r="BI81" s="37"/>
      <c r="BJ81" s="37">
        <v>79359</v>
      </c>
      <c r="BK81" s="37">
        <v>24322</v>
      </c>
      <c r="BL81" s="37"/>
      <c r="BM81" s="37"/>
      <c r="BN81" s="37"/>
      <c r="BO81" s="37"/>
      <c r="BP81" s="37"/>
      <c r="BQ81" s="37"/>
      <c r="BR81" s="37"/>
      <c r="BS81" s="37"/>
      <c r="BT81" s="37">
        <f>SUM(C81:BS81)</f>
        <v>448861.02</v>
      </c>
      <c r="BV81" s="37">
        <v>2234787.2000000002</v>
      </c>
      <c r="BW81" s="37">
        <v>6230.94</v>
      </c>
      <c r="BX81" s="37">
        <v>257020</v>
      </c>
    </row>
    <row r="82" spans="1:76" s="38" customFormat="1" ht="12" x14ac:dyDescent="0.2">
      <c r="A82" s="36" t="s">
        <v>76</v>
      </c>
      <c r="B82" s="35">
        <v>37003</v>
      </c>
      <c r="C82" s="37"/>
      <c r="D82" s="37">
        <v>96675.79</v>
      </c>
      <c r="E82" s="37"/>
      <c r="F82" s="37">
        <v>1844.21</v>
      </c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>
        <v>755.22</v>
      </c>
      <c r="S82" s="37">
        <v>14637.71</v>
      </c>
      <c r="T82" s="37"/>
      <c r="U82" s="37"/>
      <c r="V82" s="37">
        <v>13294.25</v>
      </c>
      <c r="W82" s="37">
        <v>7875</v>
      </c>
      <c r="X82" s="37">
        <v>8851.25</v>
      </c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>
        <v>35081.4</v>
      </c>
      <c r="AJ82" s="37">
        <v>39834.370000000003</v>
      </c>
      <c r="AK82" s="37"/>
      <c r="AL82" s="37"/>
      <c r="AM82" s="37"/>
      <c r="AN82" s="37"/>
      <c r="AO82" s="37">
        <v>14909.07</v>
      </c>
      <c r="AP82" s="37"/>
      <c r="AQ82" s="37">
        <v>29469.73</v>
      </c>
      <c r="AR82" s="37"/>
      <c r="AS82" s="37"/>
      <c r="AT82" s="37"/>
      <c r="AU82" s="37"/>
      <c r="AV82" s="37"/>
      <c r="AW82" s="37"/>
      <c r="AX82" s="37">
        <v>2035.45</v>
      </c>
      <c r="AY82" s="37"/>
      <c r="AZ82" s="37">
        <v>24317.55</v>
      </c>
      <c r="BA82" s="37"/>
      <c r="BB82" s="37"/>
      <c r="BC82" s="37"/>
      <c r="BD82" s="37"/>
      <c r="BE82" s="37"/>
      <c r="BF82" s="37">
        <v>13722</v>
      </c>
      <c r="BG82" s="37">
        <v>8448</v>
      </c>
      <c r="BH82" s="37">
        <v>10000</v>
      </c>
      <c r="BI82" s="37"/>
      <c r="BJ82" s="37">
        <v>71584</v>
      </c>
      <c r="BK82" s="37">
        <v>12705</v>
      </c>
      <c r="BL82" s="37"/>
      <c r="BM82" s="37"/>
      <c r="BN82" s="37"/>
      <c r="BO82" s="37">
        <v>14011</v>
      </c>
      <c r="BP82" s="37"/>
      <c r="BQ82" s="37"/>
      <c r="BR82" s="37"/>
      <c r="BS82" s="37"/>
      <c r="BT82" s="37">
        <f>SUM(C82:BS82)</f>
        <v>420051</v>
      </c>
      <c r="BV82" s="37">
        <v>643969.69999999995</v>
      </c>
      <c r="BW82" s="37">
        <v>3980.96</v>
      </c>
      <c r="BX82" s="37">
        <v>750959</v>
      </c>
    </row>
    <row r="83" spans="1:76" s="38" customFormat="1" ht="12" x14ac:dyDescent="0.2">
      <c r="A83" s="36" t="s">
        <v>74</v>
      </c>
      <c r="B83" s="35">
        <v>35002</v>
      </c>
      <c r="C83" s="37"/>
      <c r="D83" s="37">
        <v>169998.54</v>
      </c>
      <c r="E83" s="37"/>
      <c r="F83" s="37">
        <v>4323.8900000000003</v>
      </c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>
        <v>3723.17</v>
      </c>
      <c r="S83" s="37">
        <v>16371.59</v>
      </c>
      <c r="T83" s="37"/>
      <c r="U83" s="37">
        <v>1350</v>
      </c>
      <c r="V83" s="37">
        <v>42698.82</v>
      </c>
      <c r="W83" s="37">
        <v>20591.52</v>
      </c>
      <c r="X83" s="37"/>
      <c r="Y83" s="37"/>
      <c r="Z83" s="37"/>
      <c r="AA83" s="37"/>
      <c r="AB83" s="37">
        <v>971</v>
      </c>
      <c r="AC83" s="37"/>
      <c r="AD83" s="37"/>
      <c r="AE83" s="37"/>
      <c r="AF83" s="37">
        <v>7099.6</v>
      </c>
      <c r="AG83" s="37"/>
      <c r="AH83" s="37"/>
      <c r="AI83" s="37">
        <v>14437.53</v>
      </c>
      <c r="AJ83" s="37">
        <v>34655.24</v>
      </c>
      <c r="AK83" s="37"/>
      <c r="AL83" s="37"/>
      <c r="AM83" s="37"/>
      <c r="AN83" s="37"/>
      <c r="AO83" s="37">
        <v>55374.65</v>
      </c>
      <c r="AP83" s="37"/>
      <c r="AQ83" s="37">
        <v>23824.81</v>
      </c>
      <c r="AR83" s="37"/>
      <c r="AS83" s="37">
        <v>3974.5</v>
      </c>
      <c r="AT83" s="37"/>
      <c r="AU83" s="37"/>
      <c r="AV83" s="37"/>
      <c r="AW83" s="37"/>
      <c r="AX83" s="37">
        <v>10100.43</v>
      </c>
      <c r="AY83" s="37">
        <v>68.010000000000005</v>
      </c>
      <c r="AZ83" s="37">
        <v>155500</v>
      </c>
      <c r="BA83" s="37"/>
      <c r="BB83" s="37">
        <v>1258.05</v>
      </c>
      <c r="BC83" s="37"/>
      <c r="BD83" s="37"/>
      <c r="BE83" s="37">
        <v>30200</v>
      </c>
      <c r="BF83" s="37"/>
      <c r="BG83" s="37">
        <v>209516.11</v>
      </c>
      <c r="BH83" s="37">
        <v>86560</v>
      </c>
      <c r="BI83" s="37"/>
      <c r="BJ83" s="37">
        <v>781645</v>
      </c>
      <c r="BK83" s="37">
        <v>102318</v>
      </c>
      <c r="BL83" s="37"/>
      <c r="BM83" s="37">
        <v>23703</v>
      </c>
      <c r="BN83" s="37"/>
      <c r="BO83" s="37">
        <v>58456.49</v>
      </c>
      <c r="BP83" s="37"/>
      <c r="BQ83" s="37"/>
      <c r="BR83" s="37"/>
      <c r="BS83" s="37"/>
      <c r="BT83" s="37">
        <f>SUM(C83:BS83)</f>
        <v>1858719.95</v>
      </c>
      <c r="BV83" s="37">
        <v>794375.4</v>
      </c>
      <c r="BW83" s="37">
        <v>13351.76</v>
      </c>
      <c r="BX83" s="37">
        <v>1463832</v>
      </c>
    </row>
    <row r="84" spans="1:76" s="38" customFormat="1" ht="12" x14ac:dyDescent="0.2">
      <c r="A84" s="36" t="s">
        <v>18</v>
      </c>
      <c r="B84" s="35">
        <v>7002</v>
      </c>
      <c r="C84" s="37"/>
      <c r="D84" s="37">
        <v>108292.13</v>
      </c>
      <c r="E84" s="37"/>
      <c r="F84" s="37">
        <v>127.12</v>
      </c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>
        <v>15111.84</v>
      </c>
      <c r="S84" s="37">
        <v>39236.07</v>
      </c>
      <c r="T84" s="37"/>
      <c r="U84" s="37"/>
      <c r="V84" s="37"/>
      <c r="W84" s="37"/>
      <c r="X84" s="37">
        <v>4808.58</v>
      </c>
      <c r="Y84" s="37"/>
      <c r="Z84" s="37"/>
      <c r="AA84" s="37"/>
      <c r="AB84" s="37"/>
      <c r="AC84" s="37"/>
      <c r="AD84" s="37"/>
      <c r="AE84" s="37"/>
      <c r="AF84" s="37">
        <v>6702.81</v>
      </c>
      <c r="AG84" s="37"/>
      <c r="AH84" s="37"/>
      <c r="AI84" s="37">
        <v>104831.26</v>
      </c>
      <c r="AJ84" s="37">
        <v>15931.95</v>
      </c>
      <c r="AK84" s="37"/>
      <c r="AL84" s="37"/>
      <c r="AM84" s="37"/>
      <c r="AN84" s="37"/>
      <c r="AO84" s="37">
        <v>21315.18</v>
      </c>
      <c r="AP84" s="37">
        <v>97013.3</v>
      </c>
      <c r="AQ84" s="37">
        <v>26110.04</v>
      </c>
      <c r="AR84" s="37">
        <v>2426</v>
      </c>
      <c r="AS84" s="37">
        <v>3598.71</v>
      </c>
      <c r="AT84" s="37"/>
      <c r="AU84" s="37"/>
      <c r="AV84" s="37"/>
      <c r="AW84" s="37">
        <v>3580.52</v>
      </c>
      <c r="AX84" s="37"/>
      <c r="AY84" s="37"/>
      <c r="AZ84" s="37">
        <v>149536.12</v>
      </c>
      <c r="BA84" s="37"/>
      <c r="BB84" s="37"/>
      <c r="BC84" s="37"/>
      <c r="BD84" s="37"/>
      <c r="BE84" s="37"/>
      <c r="BF84" s="37">
        <v>14871</v>
      </c>
      <c r="BG84" s="37">
        <v>40712.019999999997</v>
      </c>
      <c r="BH84" s="37">
        <v>11290</v>
      </c>
      <c r="BI84" s="37"/>
      <c r="BJ84" s="37">
        <v>95796</v>
      </c>
      <c r="BK84" s="37">
        <v>12229</v>
      </c>
      <c r="BL84" s="37"/>
      <c r="BM84" s="37">
        <v>20284</v>
      </c>
      <c r="BN84" s="37"/>
      <c r="BO84" s="37"/>
      <c r="BP84" s="37"/>
      <c r="BQ84" s="37"/>
      <c r="BR84" s="37"/>
      <c r="BS84" s="37"/>
      <c r="BT84" s="37">
        <f>SUM(C84:BS84)</f>
        <v>793803.65</v>
      </c>
      <c r="BV84" s="37">
        <v>987025.71</v>
      </c>
      <c r="BW84" s="37">
        <v>9018.76</v>
      </c>
      <c r="BX84" s="37">
        <v>1233097</v>
      </c>
    </row>
    <row r="85" spans="1:76" s="38" customFormat="1" ht="12" x14ac:dyDescent="0.2">
      <c r="A85" s="36" t="s">
        <v>79</v>
      </c>
      <c r="B85" s="35">
        <v>38003</v>
      </c>
      <c r="C85" s="37"/>
      <c r="D85" s="37">
        <v>30604.58</v>
      </c>
      <c r="E85" s="37"/>
      <c r="F85" s="37">
        <v>2341.44</v>
      </c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>
        <v>1465</v>
      </c>
      <c r="S85" s="37">
        <v>2906.71</v>
      </c>
      <c r="T85" s="37"/>
      <c r="U85" s="37"/>
      <c r="V85" s="37">
        <v>2972.33</v>
      </c>
      <c r="W85" s="37"/>
      <c r="X85" s="37">
        <v>3249.3</v>
      </c>
      <c r="Y85" s="37"/>
      <c r="Z85" s="37"/>
      <c r="AA85" s="37"/>
      <c r="AB85" s="37"/>
      <c r="AC85" s="37"/>
      <c r="AD85" s="37"/>
      <c r="AE85" s="37"/>
      <c r="AF85" s="37">
        <v>1929.74</v>
      </c>
      <c r="AG85" s="37"/>
      <c r="AH85" s="37"/>
      <c r="AI85" s="37">
        <v>350</v>
      </c>
      <c r="AJ85" s="37">
        <v>7423.27</v>
      </c>
      <c r="AK85" s="37"/>
      <c r="AL85" s="37">
        <v>5564.58</v>
      </c>
      <c r="AM85" s="37"/>
      <c r="AN85" s="37">
        <v>1195</v>
      </c>
      <c r="AO85" s="37">
        <v>14300.89</v>
      </c>
      <c r="AP85" s="37"/>
      <c r="AQ85" s="37">
        <v>23472.9</v>
      </c>
      <c r="AR85" s="37"/>
      <c r="AS85" s="37"/>
      <c r="AT85" s="37"/>
      <c r="AU85" s="37"/>
      <c r="AV85" s="37"/>
      <c r="AW85" s="37">
        <v>250</v>
      </c>
      <c r="AX85" s="37"/>
      <c r="AY85" s="37"/>
      <c r="AZ85" s="37">
        <v>5650</v>
      </c>
      <c r="BA85" s="37"/>
      <c r="BB85" s="37"/>
      <c r="BC85" s="37"/>
      <c r="BD85" s="37"/>
      <c r="BE85" s="37"/>
      <c r="BF85" s="37"/>
      <c r="BG85" s="37">
        <v>31542.07</v>
      </c>
      <c r="BH85" s="37">
        <v>10000</v>
      </c>
      <c r="BI85" s="37"/>
      <c r="BJ85" s="37">
        <v>47966</v>
      </c>
      <c r="BK85" s="37">
        <v>16509</v>
      </c>
      <c r="BL85" s="37"/>
      <c r="BM85" s="37"/>
      <c r="BN85" s="37"/>
      <c r="BO85" s="37"/>
      <c r="BP85" s="37"/>
      <c r="BQ85" s="37"/>
      <c r="BR85" s="37"/>
      <c r="BS85" s="37"/>
      <c r="BT85" s="37">
        <f>SUM(C85:BS85)</f>
        <v>209692.81000000003</v>
      </c>
      <c r="BV85" s="37">
        <v>1240722.19</v>
      </c>
      <c r="BW85" s="37">
        <v>3107.75</v>
      </c>
      <c r="BX85" s="37">
        <v>569765</v>
      </c>
    </row>
    <row r="86" spans="1:76" s="38" customFormat="1" ht="12" x14ac:dyDescent="0.2">
      <c r="A86" s="36" t="s">
        <v>97</v>
      </c>
      <c r="B86" s="35">
        <v>45005</v>
      </c>
      <c r="C86" s="37">
        <v>1898.37</v>
      </c>
      <c r="D86" s="37">
        <v>81741.289999999994</v>
      </c>
      <c r="E86" s="37"/>
      <c r="F86" s="37">
        <v>5464.98</v>
      </c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>
        <v>3876.59</v>
      </c>
      <c r="S86" s="37">
        <v>15820.5</v>
      </c>
      <c r="T86" s="37"/>
      <c r="U86" s="37"/>
      <c r="V86" s="37">
        <v>155.05000000000001</v>
      </c>
      <c r="W86" s="37"/>
      <c r="X86" s="37"/>
      <c r="Y86" s="37"/>
      <c r="Z86" s="37"/>
      <c r="AA86" s="37"/>
      <c r="AB86" s="37"/>
      <c r="AC86" s="37"/>
      <c r="AD86" s="37"/>
      <c r="AE86" s="37"/>
      <c r="AF86" s="37">
        <v>2969.51</v>
      </c>
      <c r="AG86" s="37"/>
      <c r="AH86" s="37"/>
      <c r="AI86" s="37">
        <v>2408.0300000000002</v>
      </c>
      <c r="AJ86" s="37">
        <v>11460.24</v>
      </c>
      <c r="AK86" s="37"/>
      <c r="AL86" s="37"/>
      <c r="AM86" s="37"/>
      <c r="AN86" s="37"/>
      <c r="AO86" s="37">
        <v>17490.66</v>
      </c>
      <c r="AP86" s="37"/>
      <c r="AQ86" s="37">
        <v>19919.580000000002</v>
      </c>
      <c r="AR86" s="37"/>
      <c r="AS86" s="37"/>
      <c r="AT86" s="37"/>
      <c r="AU86" s="37"/>
      <c r="AV86" s="37"/>
      <c r="AW86" s="37"/>
      <c r="AX86" s="37"/>
      <c r="AY86" s="37"/>
      <c r="AZ86" s="37">
        <v>106000</v>
      </c>
      <c r="BA86" s="37"/>
      <c r="BB86" s="37"/>
      <c r="BC86" s="37">
        <v>1932.42</v>
      </c>
      <c r="BD86" s="37"/>
      <c r="BE86" s="37"/>
      <c r="BF86" s="37">
        <v>4351</v>
      </c>
      <c r="BG86" s="37">
        <v>11033</v>
      </c>
      <c r="BH86" s="37">
        <v>8870</v>
      </c>
      <c r="BI86" s="37"/>
      <c r="BJ86" s="37">
        <v>53230</v>
      </c>
      <c r="BK86" s="37">
        <v>13539</v>
      </c>
      <c r="BL86" s="37"/>
      <c r="BM86" s="37"/>
      <c r="BN86" s="37"/>
      <c r="BO86" s="37">
        <v>60760</v>
      </c>
      <c r="BP86" s="37"/>
      <c r="BQ86" s="37"/>
      <c r="BR86" s="37"/>
      <c r="BS86" s="37"/>
      <c r="BT86" s="37">
        <f>SUM(C86:BS86)</f>
        <v>422920.22</v>
      </c>
      <c r="BV86" s="37">
        <v>1039312.82</v>
      </c>
      <c r="BW86" s="37">
        <v>7065.15</v>
      </c>
      <c r="BX86" s="37">
        <v>534276</v>
      </c>
    </row>
    <row r="87" spans="1:76" s="38" customFormat="1" ht="12" x14ac:dyDescent="0.2">
      <c r="A87" s="36" t="s">
        <v>84</v>
      </c>
      <c r="B87" s="35">
        <v>40001</v>
      </c>
      <c r="C87" s="37">
        <v>332.97</v>
      </c>
      <c r="D87" s="37">
        <v>94715.27</v>
      </c>
      <c r="E87" s="37"/>
      <c r="F87" s="37">
        <v>13299.24</v>
      </c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>
        <v>30048.06</v>
      </c>
      <c r="S87" s="37">
        <v>17404.669999999998</v>
      </c>
      <c r="T87" s="37"/>
      <c r="U87" s="37"/>
      <c r="V87" s="37">
        <v>1436.92</v>
      </c>
      <c r="W87" s="37">
        <v>2616.2600000000002</v>
      </c>
      <c r="X87" s="37">
        <v>5454</v>
      </c>
      <c r="Y87" s="37">
        <v>775</v>
      </c>
      <c r="Z87" s="37"/>
      <c r="AA87" s="37"/>
      <c r="AB87" s="37"/>
      <c r="AC87" s="37"/>
      <c r="AD87" s="37"/>
      <c r="AE87" s="37"/>
      <c r="AF87" s="37">
        <v>11892.51</v>
      </c>
      <c r="AG87" s="37"/>
      <c r="AH87" s="37"/>
      <c r="AI87" s="37">
        <v>12912.22</v>
      </c>
      <c r="AJ87" s="37">
        <v>113137.35</v>
      </c>
      <c r="AK87" s="37"/>
      <c r="AL87" s="37"/>
      <c r="AM87" s="37"/>
      <c r="AN87" s="37">
        <v>50</v>
      </c>
      <c r="AO87" s="37">
        <v>65744.41</v>
      </c>
      <c r="AP87" s="37"/>
      <c r="AQ87" s="37">
        <v>87386.39</v>
      </c>
      <c r="AR87" s="37"/>
      <c r="AS87" s="37"/>
      <c r="AT87" s="37">
        <v>2000</v>
      </c>
      <c r="AU87" s="37"/>
      <c r="AV87" s="37"/>
      <c r="AW87" s="37">
        <v>27810.11</v>
      </c>
      <c r="AX87" s="37"/>
      <c r="AY87" s="37">
        <v>1191.02</v>
      </c>
      <c r="AZ87" s="37">
        <v>355020.45</v>
      </c>
      <c r="BA87" s="37">
        <v>86828.31</v>
      </c>
      <c r="BB87" s="37"/>
      <c r="BC87" s="37"/>
      <c r="BD87" s="37"/>
      <c r="BE87" s="37"/>
      <c r="BF87" s="37"/>
      <c r="BG87" s="37">
        <v>116882.45</v>
      </c>
      <c r="BH87" s="37">
        <v>22223</v>
      </c>
      <c r="BI87" s="37"/>
      <c r="BJ87" s="37">
        <v>270991</v>
      </c>
      <c r="BK87" s="37">
        <v>67322</v>
      </c>
      <c r="BL87" s="37"/>
      <c r="BM87" s="37">
        <v>1854.96</v>
      </c>
      <c r="BN87" s="37">
        <v>1489.79</v>
      </c>
      <c r="BO87" s="37"/>
      <c r="BP87" s="37"/>
      <c r="BQ87" s="37"/>
      <c r="BR87" s="37"/>
      <c r="BS87" s="37"/>
      <c r="BT87" s="37">
        <f>SUM(C87:BS87)</f>
        <v>1410818.36</v>
      </c>
      <c r="BV87" s="37">
        <v>5901657.8600000003</v>
      </c>
      <c r="BW87" s="37">
        <v>16269.22</v>
      </c>
      <c r="BX87" s="37">
        <v>367939</v>
      </c>
    </row>
    <row r="88" spans="1:76" s="38" customFormat="1" ht="12" x14ac:dyDescent="0.2">
      <c r="A88" s="36" t="s">
        <v>117</v>
      </c>
      <c r="B88" s="35">
        <v>52004</v>
      </c>
      <c r="C88" s="37">
        <v>385.8</v>
      </c>
      <c r="D88" s="37">
        <v>145199.46</v>
      </c>
      <c r="E88" s="37"/>
      <c r="F88" s="37">
        <v>6279.06</v>
      </c>
      <c r="G88" s="37"/>
      <c r="H88" s="37"/>
      <c r="I88" s="37"/>
      <c r="J88" s="37">
        <v>39000</v>
      </c>
      <c r="K88" s="37"/>
      <c r="L88" s="37"/>
      <c r="M88" s="37"/>
      <c r="N88" s="37"/>
      <c r="O88" s="37"/>
      <c r="P88" s="37"/>
      <c r="Q88" s="37"/>
      <c r="R88" s="37">
        <v>11857.65</v>
      </c>
      <c r="S88" s="37"/>
      <c r="T88" s="37"/>
      <c r="U88" s="37"/>
      <c r="V88" s="37">
        <v>28627.23</v>
      </c>
      <c r="W88" s="37"/>
      <c r="X88" s="37">
        <v>300</v>
      </c>
      <c r="Y88" s="37"/>
      <c r="Z88" s="37"/>
      <c r="AA88" s="37"/>
      <c r="AB88" s="37"/>
      <c r="AC88" s="37"/>
      <c r="AD88" s="37"/>
      <c r="AE88" s="37"/>
      <c r="AF88" s="37">
        <v>1823.7</v>
      </c>
      <c r="AG88" s="37"/>
      <c r="AH88" s="37"/>
      <c r="AI88" s="37">
        <v>30526.29</v>
      </c>
      <c r="AJ88" s="37">
        <v>17898.169999999998</v>
      </c>
      <c r="AK88" s="37"/>
      <c r="AL88" s="37">
        <v>4361.62</v>
      </c>
      <c r="AM88" s="37"/>
      <c r="AN88" s="37"/>
      <c r="AO88" s="37">
        <v>21667.84</v>
      </c>
      <c r="AP88" s="37"/>
      <c r="AQ88" s="37">
        <v>54078.080000000002</v>
      </c>
      <c r="AR88" s="37"/>
      <c r="AS88" s="37"/>
      <c r="AT88" s="37"/>
      <c r="AU88" s="37"/>
      <c r="AV88" s="37"/>
      <c r="AW88" s="37"/>
      <c r="AX88" s="37">
        <v>9545.36</v>
      </c>
      <c r="AY88" s="37">
        <v>51.01</v>
      </c>
      <c r="AZ88" s="37">
        <v>55675.25</v>
      </c>
      <c r="BA88" s="37"/>
      <c r="BB88" s="37"/>
      <c r="BC88" s="37"/>
      <c r="BD88" s="37"/>
      <c r="BE88" s="37"/>
      <c r="BF88" s="37">
        <v>4219</v>
      </c>
      <c r="BG88" s="37">
        <v>39155.519999999997</v>
      </c>
      <c r="BH88" s="37">
        <v>9205</v>
      </c>
      <c r="BI88" s="37"/>
      <c r="BJ88" s="37">
        <v>90383</v>
      </c>
      <c r="BK88" s="37">
        <v>21894</v>
      </c>
      <c r="BL88" s="37"/>
      <c r="BM88" s="37">
        <v>19570</v>
      </c>
      <c r="BN88" s="37">
        <v>4284.7</v>
      </c>
      <c r="BO88" s="37"/>
      <c r="BP88" s="37"/>
      <c r="BQ88" s="37">
        <v>128043.04</v>
      </c>
      <c r="BR88" s="37"/>
      <c r="BS88" s="37"/>
      <c r="BT88" s="37">
        <f>SUM(C88:BS88)</f>
        <v>744030.78</v>
      </c>
      <c r="BV88" s="37">
        <v>1181505.71</v>
      </c>
      <c r="BW88" s="37">
        <v>9886.8700000000008</v>
      </c>
      <c r="BX88" s="37">
        <v>812543</v>
      </c>
    </row>
    <row r="89" spans="1:76" s="38" customFormat="1" ht="12" x14ac:dyDescent="0.2">
      <c r="A89" s="36" t="s">
        <v>88</v>
      </c>
      <c r="B89" s="35">
        <v>41004</v>
      </c>
      <c r="C89" s="37"/>
      <c r="D89" s="37">
        <v>233488.72</v>
      </c>
      <c r="E89" s="37"/>
      <c r="F89" s="37">
        <v>10266.959999999999</v>
      </c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>
        <v>34834.050000000003</v>
      </c>
      <c r="S89" s="37">
        <v>34339</v>
      </c>
      <c r="T89" s="37"/>
      <c r="U89" s="37">
        <v>1000</v>
      </c>
      <c r="V89" s="37">
        <v>9009.17</v>
      </c>
      <c r="W89" s="37">
        <v>700</v>
      </c>
      <c r="X89" s="37">
        <v>9643.77</v>
      </c>
      <c r="Y89" s="37"/>
      <c r="Z89" s="37"/>
      <c r="AA89" s="37"/>
      <c r="AB89" s="37"/>
      <c r="AC89" s="37"/>
      <c r="AD89" s="37"/>
      <c r="AE89" s="37"/>
      <c r="AF89" s="37">
        <v>16487.810000000001</v>
      </c>
      <c r="AG89" s="37">
        <v>3390</v>
      </c>
      <c r="AH89" s="37"/>
      <c r="AI89" s="37">
        <v>24972.720000000001</v>
      </c>
      <c r="AJ89" s="37">
        <v>36900.730000000003</v>
      </c>
      <c r="AK89" s="37"/>
      <c r="AL89" s="37"/>
      <c r="AM89" s="37"/>
      <c r="AN89" s="37"/>
      <c r="AO89" s="37">
        <v>105153.07</v>
      </c>
      <c r="AP89" s="37"/>
      <c r="AQ89" s="37">
        <v>126543.39</v>
      </c>
      <c r="AR89" s="37"/>
      <c r="AS89" s="37">
        <v>11742.91</v>
      </c>
      <c r="AT89" s="37"/>
      <c r="AU89" s="37"/>
      <c r="AV89" s="37"/>
      <c r="AW89" s="37"/>
      <c r="AX89" s="37"/>
      <c r="AY89" s="37"/>
      <c r="AZ89" s="37">
        <v>218584.9</v>
      </c>
      <c r="BA89" s="37"/>
      <c r="BB89" s="37"/>
      <c r="BC89" s="37"/>
      <c r="BD89" s="37"/>
      <c r="BE89" s="37"/>
      <c r="BF89" s="37"/>
      <c r="BG89" s="37">
        <v>121537</v>
      </c>
      <c r="BH89" s="37">
        <v>13002</v>
      </c>
      <c r="BI89" s="37"/>
      <c r="BJ89" s="37">
        <v>111354</v>
      </c>
      <c r="BK89" s="37">
        <v>43702</v>
      </c>
      <c r="BL89" s="37"/>
      <c r="BM89" s="37"/>
      <c r="BN89" s="37"/>
      <c r="BO89" s="37"/>
      <c r="BP89" s="37"/>
      <c r="BQ89" s="37"/>
      <c r="BR89" s="37"/>
      <c r="BS89" s="37"/>
      <c r="BT89" s="37">
        <f>SUM(C89:BS89)</f>
        <v>1166652.2</v>
      </c>
      <c r="BV89" s="37">
        <v>2472466.14</v>
      </c>
      <c r="BW89" s="37">
        <v>33911.599999999999</v>
      </c>
      <c r="BX89" s="37">
        <v>4206129</v>
      </c>
    </row>
    <row r="90" spans="1:76" s="38" customFormat="1" ht="12" x14ac:dyDescent="0.2">
      <c r="A90" s="36" t="s">
        <v>95</v>
      </c>
      <c r="B90" s="35">
        <v>44002</v>
      </c>
      <c r="C90" s="37"/>
      <c r="D90" s="37">
        <v>71344.73</v>
      </c>
      <c r="E90" s="37"/>
      <c r="F90" s="37">
        <v>6358.59</v>
      </c>
      <c r="G90" s="37"/>
      <c r="H90" s="37"/>
      <c r="I90" s="37"/>
      <c r="J90" s="37"/>
      <c r="K90" s="37"/>
      <c r="L90" s="37"/>
      <c r="M90" s="37"/>
      <c r="N90" s="37">
        <v>8054.04</v>
      </c>
      <c r="O90" s="37"/>
      <c r="P90" s="37"/>
      <c r="Q90" s="37"/>
      <c r="R90" s="37">
        <v>1505.97</v>
      </c>
      <c r="S90" s="37"/>
      <c r="T90" s="37"/>
      <c r="U90" s="37"/>
      <c r="V90" s="37">
        <v>11094.52</v>
      </c>
      <c r="W90" s="37">
        <v>3306</v>
      </c>
      <c r="X90" s="37">
        <v>11925</v>
      </c>
      <c r="Y90" s="37"/>
      <c r="Z90" s="37"/>
      <c r="AA90" s="37"/>
      <c r="AB90" s="37"/>
      <c r="AC90" s="37"/>
      <c r="AD90" s="37">
        <v>800</v>
      </c>
      <c r="AE90" s="37"/>
      <c r="AF90" s="37">
        <v>1841.35</v>
      </c>
      <c r="AG90" s="37"/>
      <c r="AH90" s="37"/>
      <c r="AI90" s="37">
        <v>17477.68</v>
      </c>
      <c r="AJ90" s="37">
        <v>25177.11</v>
      </c>
      <c r="AK90" s="37"/>
      <c r="AL90" s="37"/>
      <c r="AM90" s="37"/>
      <c r="AN90" s="37"/>
      <c r="AO90" s="37">
        <v>21097.86</v>
      </c>
      <c r="AP90" s="37">
        <v>144689.01</v>
      </c>
      <c r="AQ90" s="37">
        <v>15121.12</v>
      </c>
      <c r="AR90" s="37"/>
      <c r="AS90" s="37"/>
      <c r="AT90" s="37"/>
      <c r="AU90" s="37"/>
      <c r="AV90" s="37"/>
      <c r="AW90" s="37"/>
      <c r="AX90" s="37"/>
      <c r="AY90" s="37"/>
      <c r="AZ90" s="37">
        <v>97650</v>
      </c>
      <c r="BA90" s="37"/>
      <c r="BB90" s="37"/>
      <c r="BC90" s="37">
        <v>3124.84</v>
      </c>
      <c r="BD90" s="37"/>
      <c r="BE90" s="37"/>
      <c r="BF90" s="37">
        <v>8598</v>
      </c>
      <c r="BG90" s="37">
        <v>36980.300000000003</v>
      </c>
      <c r="BH90" s="37">
        <v>10000</v>
      </c>
      <c r="BI90" s="37"/>
      <c r="BJ90" s="37">
        <v>60968</v>
      </c>
      <c r="BK90" s="37">
        <v>19027</v>
      </c>
      <c r="BL90" s="37"/>
      <c r="BM90" s="37"/>
      <c r="BN90" s="37">
        <v>2000</v>
      </c>
      <c r="BO90" s="37">
        <v>60240</v>
      </c>
      <c r="BP90" s="37"/>
      <c r="BQ90" s="37"/>
      <c r="BR90" s="37"/>
      <c r="BS90" s="37"/>
      <c r="BT90" s="37">
        <f>SUM(C90:BS90)</f>
        <v>638381.12</v>
      </c>
      <c r="BV90" s="37">
        <v>1242152.04</v>
      </c>
      <c r="BW90" s="37">
        <v>10551.76</v>
      </c>
      <c r="BX90" s="37">
        <v>912180</v>
      </c>
    </row>
    <row r="91" spans="1:76" s="38" customFormat="1" ht="12" x14ac:dyDescent="0.2">
      <c r="A91" s="36" t="s">
        <v>90</v>
      </c>
      <c r="B91" s="35">
        <v>42001</v>
      </c>
      <c r="C91" s="37"/>
      <c r="D91" s="37">
        <v>258182</v>
      </c>
      <c r="E91" s="37"/>
      <c r="F91" s="37">
        <v>4011.03</v>
      </c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>
        <v>10983.38</v>
      </c>
      <c r="S91" s="37">
        <v>14947</v>
      </c>
      <c r="T91" s="37"/>
      <c r="U91" s="37"/>
      <c r="V91" s="37">
        <v>79642.820000000007</v>
      </c>
      <c r="W91" s="37">
        <v>200</v>
      </c>
      <c r="X91" s="37"/>
      <c r="Y91" s="37"/>
      <c r="Z91" s="37"/>
      <c r="AA91" s="37"/>
      <c r="AB91" s="37"/>
      <c r="AC91" s="37"/>
      <c r="AD91" s="37">
        <v>1198.8</v>
      </c>
      <c r="AE91" s="37"/>
      <c r="AF91" s="37">
        <v>12123.72</v>
      </c>
      <c r="AG91" s="37"/>
      <c r="AH91" s="37"/>
      <c r="AI91" s="37">
        <v>34668.339999999997</v>
      </c>
      <c r="AJ91" s="37">
        <v>34565.58</v>
      </c>
      <c r="AK91" s="37"/>
      <c r="AL91" s="37"/>
      <c r="AM91" s="37"/>
      <c r="AN91" s="37">
        <v>5939.91</v>
      </c>
      <c r="AO91" s="37">
        <v>57342.01</v>
      </c>
      <c r="AP91" s="37"/>
      <c r="AQ91" s="37">
        <v>18756.419999999998</v>
      </c>
      <c r="AR91" s="37"/>
      <c r="AS91" s="37">
        <v>1704.75</v>
      </c>
      <c r="AT91" s="37"/>
      <c r="AU91" s="37"/>
      <c r="AV91" s="37"/>
      <c r="AW91" s="37"/>
      <c r="AX91" s="37"/>
      <c r="AY91" s="37"/>
      <c r="AZ91" s="37">
        <v>160550.32</v>
      </c>
      <c r="BA91" s="37"/>
      <c r="BB91" s="37"/>
      <c r="BC91" s="37"/>
      <c r="BD91" s="37"/>
      <c r="BE91" s="37"/>
      <c r="BF91" s="37"/>
      <c r="BG91" s="37">
        <v>158638.13</v>
      </c>
      <c r="BH91" s="37">
        <v>46673</v>
      </c>
      <c r="BI91" s="37"/>
      <c r="BJ91" s="37">
        <v>403415</v>
      </c>
      <c r="BK91" s="37">
        <v>82062</v>
      </c>
      <c r="BL91" s="37"/>
      <c r="BM91" s="37"/>
      <c r="BN91" s="37"/>
      <c r="BO91" s="37"/>
      <c r="BP91" s="37"/>
      <c r="BQ91" s="37"/>
      <c r="BR91" s="37"/>
      <c r="BS91" s="37"/>
      <c r="BT91" s="37">
        <f>SUM(C91:BS91)</f>
        <v>1385604.21</v>
      </c>
      <c r="BV91" s="37">
        <v>1150698.75</v>
      </c>
      <c r="BW91" s="37">
        <v>7099.1</v>
      </c>
      <c r="BX91" s="37">
        <v>1257788</v>
      </c>
    </row>
    <row r="92" spans="1:76" s="38" customFormat="1" ht="12" x14ac:dyDescent="0.2">
      <c r="A92" s="36" t="s">
        <v>81</v>
      </c>
      <c r="B92" s="35">
        <v>39002</v>
      </c>
      <c r="C92" s="37"/>
      <c r="D92" s="37">
        <v>156019.24</v>
      </c>
      <c r="E92" s="37"/>
      <c r="F92" s="37">
        <v>11867.19</v>
      </c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>
        <v>5068.83</v>
      </c>
      <c r="S92" s="37">
        <v>32754</v>
      </c>
      <c r="T92" s="37"/>
      <c r="U92" s="37"/>
      <c r="V92" s="37">
        <v>8723.35</v>
      </c>
      <c r="W92" s="37">
        <v>11461.88</v>
      </c>
      <c r="X92" s="37"/>
      <c r="Y92" s="37">
        <v>30300</v>
      </c>
      <c r="Z92" s="37"/>
      <c r="AA92" s="37"/>
      <c r="AB92" s="37">
        <v>2884.62</v>
      </c>
      <c r="AC92" s="37"/>
      <c r="AD92" s="37"/>
      <c r="AE92" s="37"/>
      <c r="AF92" s="37">
        <v>18958.37</v>
      </c>
      <c r="AG92" s="37"/>
      <c r="AH92" s="37"/>
      <c r="AI92" s="37">
        <v>12226.06</v>
      </c>
      <c r="AJ92" s="37">
        <v>59070</v>
      </c>
      <c r="AK92" s="37"/>
      <c r="AL92" s="37">
        <v>7016.51</v>
      </c>
      <c r="AM92" s="37"/>
      <c r="AN92" s="37"/>
      <c r="AO92" s="37">
        <v>106053.27</v>
      </c>
      <c r="AP92" s="37"/>
      <c r="AQ92" s="37">
        <v>63650.09</v>
      </c>
      <c r="AR92" s="37"/>
      <c r="AS92" s="37"/>
      <c r="AT92" s="37"/>
      <c r="AU92" s="37"/>
      <c r="AV92" s="37"/>
      <c r="AW92" s="37">
        <v>19373.29</v>
      </c>
      <c r="AX92" s="37"/>
      <c r="AY92" s="37"/>
      <c r="AZ92" s="37">
        <v>200500</v>
      </c>
      <c r="BA92" s="37"/>
      <c r="BB92" s="37"/>
      <c r="BC92" s="37">
        <v>2384.4</v>
      </c>
      <c r="BD92" s="37"/>
      <c r="BE92" s="37"/>
      <c r="BF92" s="37"/>
      <c r="BG92" s="37">
        <v>120185</v>
      </c>
      <c r="BH92" s="37">
        <v>21948</v>
      </c>
      <c r="BI92" s="37"/>
      <c r="BJ92" s="37">
        <v>202151</v>
      </c>
      <c r="BK92" s="37">
        <v>71394</v>
      </c>
      <c r="BL92" s="37"/>
      <c r="BM92" s="37">
        <v>16715</v>
      </c>
      <c r="BN92" s="37"/>
      <c r="BO92" s="37"/>
      <c r="BP92" s="37"/>
      <c r="BQ92" s="37"/>
      <c r="BR92" s="37"/>
      <c r="BS92" s="37"/>
      <c r="BT92" s="37">
        <f>SUM(C92:BS92)</f>
        <v>1180704.1000000001</v>
      </c>
      <c r="BV92" s="37">
        <v>3663542.1</v>
      </c>
      <c r="BW92" s="37">
        <v>48505.83</v>
      </c>
      <c r="BX92" s="37">
        <v>3230635</v>
      </c>
    </row>
    <row r="93" spans="1:76" s="38" customFormat="1" ht="12" x14ac:dyDescent="0.2">
      <c r="A93" s="36" t="s">
        <v>135</v>
      </c>
      <c r="B93" s="35">
        <v>60003</v>
      </c>
      <c r="C93" s="37"/>
      <c r="D93" s="37">
        <v>264737.58</v>
      </c>
      <c r="E93" s="37"/>
      <c r="F93" s="37">
        <v>1638.6</v>
      </c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>
        <v>3055.67</v>
      </c>
      <c r="S93" s="37">
        <v>7451.6</v>
      </c>
      <c r="T93" s="37"/>
      <c r="U93" s="37"/>
      <c r="V93" s="37">
        <v>85.5</v>
      </c>
      <c r="W93" s="37"/>
      <c r="X93" s="37">
        <v>378.33</v>
      </c>
      <c r="Y93" s="37"/>
      <c r="Z93" s="37"/>
      <c r="AA93" s="37"/>
      <c r="AB93" s="37"/>
      <c r="AC93" s="37"/>
      <c r="AD93" s="37"/>
      <c r="AE93" s="37"/>
      <c r="AF93" s="37">
        <v>12431.08</v>
      </c>
      <c r="AG93" s="37"/>
      <c r="AH93" s="37"/>
      <c r="AI93" s="37">
        <v>33139.370000000003</v>
      </c>
      <c r="AJ93" s="37">
        <v>14879.25</v>
      </c>
      <c r="AK93" s="37"/>
      <c r="AL93" s="37">
        <v>2210.6799999999998</v>
      </c>
      <c r="AM93" s="37"/>
      <c r="AN93" s="37"/>
      <c r="AO93" s="37">
        <v>20607.46</v>
      </c>
      <c r="AP93" s="37"/>
      <c r="AQ93" s="37">
        <v>17985.2</v>
      </c>
      <c r="AR93" s="37"/>
      <c r="AS93" s="37"/>
      <c r="AT93" s="37">
        <v>1704.75</v>
      </c>
      <c r="AU93" s="37"/>
      <c r="AV93" s="37"/>
      <c r="AW93" s="37"/>
      <c r="AX93" s="37"/>
      <c r="AY93" s="37"/>
      <c r="AZ93" s="37">
        <v>80408.3</v>
      </c>
      <c r="BA93" s="37"/>
      <c r="BB93" s="37"/>
      <c r="BC93" s="37"/>
      <c r="BD93" s="37"/>
      <c r="BE93" s="37"/>
      <c r="BF93" s="37">
        <v>3000</v>
      </c>
      <c r="BG93" s="37">
        <v>15661.62</v>
      </c>
      <c r="BH93" s="37">
        <v>10000</v>
      </c>
      <c r="BI93" s="37"/>
      <c r="BJ93" s="37">
        <v>38955</v>
      </c>
      <c r="BK93" s="37">
        <v>17756</v>
      </c>
      <c r="BL93" s="37"/>
      <c r="BM93" s="37"/>
      <c r="BN93" s="37"/>
      <c r="BO93" s="37"/>
      <c r="BP93" s="37"/>
      <c r="BQ93" s="37"/>
      <c r="BR93" s="37"/>
      <c r="BS93" s="37"/>
      <c r="BT93" s="37">
        <f>SUM(C93:BS93)</f>
        <v>546085.99</v>
      </c>
      <c r="BV93" s="37">
        <v>1063645.29</v>
      </c>
      <c r="BW93" s="37">
        <v>5118.57</v>
      </c>
      <c r="BX93" s="37">
        <v>370548</v>
      </c>
    </row>
    <row r="94" spans="1:76" s="38" customFormat="1" ht="12" x14ac:dyDescent="0.2">
      <c r="A94" s="36" t="s">
        <v>93</v>
      </c>
      <c r="B94" s="35">
        <v>43007</v>
      </c>
      <c r="C94" s="37">
        <v>3502.91</v>
      </c>
      <c r="D94" s="37">
        <v>160971.99</v>
      </c>
      <c r="E94" s="37"/>
      <c r="F94" s="37">
        <v>6943.84</v>
      </c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>
        <v>6764.71</v>
      </c>
      <c r="S94" s="37">
        <v>29375.78</v>
      </c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>
        <v>8812.48</v>
      </c>
      <c r="AG94" s="37"/>
      <c r="AH94" s="37"/>
      <c r="AI94" s="37">
        <v>21516.74</v>
      </c>
      <c r="AJ94" s="37">
        <v>16856.259999999998</v>
      </c>
      <c r="AK94" s="37"/>
      <c r="AL94" s="37"/>
      <c r="AM94" s="37"/>
      <c r="AN94" s="37"/>
      <c r="AO94" s="37">
        <v>36145.910000000003</v>
      </c>
      <c r="AP94" s="37"/>
      <c r="AQ94" s="37">
        <v>18438.05</v>
      </c>
      <c r="AR94" s="37"/>
      <c r="AS94" s="37">
        <v>600</v>
      </c>
      <c r="AT94" s="37"/>
      <c r="AU94" s="37"/>
      <c r="AV94" s="37"/>
      <c r="AW94" s="37"/>
      <c r="AX94" s="37"/>
      <c r="AY94" s="37"/>
      <c r="AZ94" s="37">
        <v>132453.95000000001</v>
      </c>
      <c r="BA94" s="37"/>
      <c r="BB94" s="37"/>
      <c r="BC94" s="37">
        <v>1485.61</v>
      </c>
      <c r="BD94" s="37"/>
      <c r="BE94" s="37"/>
      <c r="BF94" s="37">
        <v>13076</v>
      </c>
      <c r="BG94" s="37">
        <v>63988.21</v>
      </c>
      <c r="BH94" s="37">
        <v>10230</v>
      </c>
      <c r="BI94" s="37"/>
      <c r="BJ94" s="37">
        <v>82482</v>
      </c>
      <c r="BK94" s="37">
        <v>16253</v>
      </c>
      <c r="BL94" s="37"/>
      <c r="BM94" s="37">
        <v>6945</v>
      </c>
      <c r="BN94" s="37"/>
      <c r="BO94" s="37"/>
      <c r="BP94" s="37"/>
      <c r="BQ94" s="37"/>
      <c r="BR94" s="37"/>
      <c r="BS94" s="37"/>
      <c r="BT94" s="37">
        <f>SUM(C94:BS94)</f>
        <v>636842.43999999994</v>
      </c>
      <c r="BV94" s="37">
        <v>1219829.7</v>
      </c>
      <c r="BW94" s="37">
        <v>20771.240000000002</v>
      </c>
      <c r="BX94" s="37">
        <v>1685044</v>
      </c>
    </row>
    <row r="95" spans="1:76" s="38" customFormat="1" ht="12" x14ac:dyDescent="0.2">
      <c r="A95" s="36" t="s">
        <v>33</v>
      </c>
      <c r="B95" s="35">
        <v>15001</v>
      </c>
      <c r="C95" s="37"/>
      <c r="D95" s="37">
        <v>16091.89</v>
      </c>
      <c r="E95" s="37"/>
      <c r="F95" s="37">
        <v>2456.86</v>
      </c>
      <c r="G95" s="37"/>
      <c r="H95" s="37"/>
      <c r="I95" s="37"/>
      <c r="J95" s="37">
        <v>22352.49</v>
      </c>
      <c r="K95" s="37"/>
      <c r="L95" s="37"/>
      <c r="M95" s="37"/>
      <c r="N95" s="37"/>
      <c r="O95" s="37"/>
      <c r="P95" s="37"/>
      <c r="Q95" s="37"/>
      <c r="R95" s="37">
        <v>51.76</v>
      </c>
      <c r="S95" s="37">
        <v>6527</v>
      </c>
      <c r="T95" s="37"/>
      <c r="U95" s="37"/>
      <c r="V95" s="37">
        <v>2616.4299999999998</v>
      </c>
      <c r="W95" s="37">
        <v>3960</v>
      </c>
      <c r="X95" s="37">
        <v>20</v>
      </c>
      <c r="Y95" s="37"/>
      <c r="Z95" s="37"/>
      <c r="AA95" s="37"/>
      <c r="AB95" s="37">
        <v>1339.26</v>
      </c>
      <c r="AC95" s="37"/>
      <c r="AD95" s="37"/>
      <c r="AE95" s="37"/>
      <c r="AF95" s="37"/>
      <c r="AG95" s="37">
        <v>180</v>
      </c>
      <c r="AH95" s="37"/>
      <c r="AI95" s="37">
        <v>13320.07</v>
      </c>
      <c r="AJ95" s="37">
        <v>4327.3999999999996</v>
      </c>
      <c r="AK95" s="37"/>
      <c r="AL95" s="37"/>
      <c r="AM95" s="37"/>
      <c r="AN95" s="37"/>
      <c r="AO95" s="37">
        <v>9029.7099999999991</v>
      </c>
      <c r="AP95" s="37"/>
      <c r="AQ95" s="37">
        <v>13217.77</v>
      </c>
      <c r="AR95" s="37"/>
      <c r="AS95" s="37">
        <v>3877.16</v>
      </c>
      <c r="AT95" s="37"/>
      <c r="AU95" s="37"/>
      <c r="AV95" s="37"/>
      <c r="AW95" s="37"/>
      <c r="AX95" s="37"/>
      <c r="AY95" s="37"/>
      <c r="AZ95" s="37">
        <v>70500</v>
      </c>
      <c r="BA95" s="37"/>
      <c r="BB95" s="37"/>
      <c r="BC95" s="37"/>
      <c r="BD95" s="37"/>
      <c r="BE95" s="37">
        <v>5471</v>
      </c>
      <c r="BF95" s="37"/>
      <c r="BG95" s="37">
        <v>72230.23</v>
      </c>
      <c r="BH95" s="37">
        <v>36953</v>
      </c>
      <c r="BI95" s="37"/>
      <c r="BJ95" s="37">
        <v>399113</v>
      </c>
      <c r="BK95" s="37">
        <v>27755</v>
      </c>
      <c r="BL95" s="37"/>
      <c r="BM95" s="37">
        <v>5156</v>
      </c>
      <c r="BN95" s="37"/>
      <c r="BO95" s="37"/>
      <c r="BP95" s="37"/>
      <c r="BQ95" s="37"/>
      <c r="BR95" s="37">
        <v>4631.4799999999996</v>
      </c>
      <c r="BS95" s="37"/>
      <c r="BT95" s="37">
        <f>SUM(C95:BS95)</f>
        <v>721177.51</v>
      </c>
      <c r="BV95" s="37">
        <v>493677.26</v>
      </c>
      <c r="BW95" s="37">
        <v>4679.8</v>
      </c>
      <c r="BX95" s="37">
        <v>859239</v>
      </c>
    </row>
    <row r="96" spans="1:76" s="38" customFormat="1" ht="12" x14ac:dyDescent="0.2">
      <c r="A96" s="36" t="s">
        <v>34</v>
      </c>
      <c r="B96" s="35">
        <v>15002</v>
      </c>
      <c r="C96" s="37"/>
      <c r="D96" s="37">
        <v>69272.72</v>
      </c>
      <c r="E96" s="37"/>
      <c r="F96" s="37">
        <v>3578</v>
      </c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>
        <v>15146.68</v>
      </c>
      <c r="S96" s="37"/>
      <c r="T96" s="37"/>
      <c r="U96" s="37"/>
      <c r="V96" s="37"/>
      <c r="W96" s="37"/>
      <c r="X96" s="37"/>
      <c r="Y96" s="37"/>
      <c r="Z96" s="37"/>
      <c r="AA96" s="37"/>
      <c r="AB96" s="37">
        <v>391</v>
      </c>
      <c r="AC96" s="37"/>
      <c r="AD96" s="37"/>
      <c r="AE96" s="37"/>
      <c r="AF96" s="37">
        <v>64048.05</v>
      </c>
      <c r="AG96" s="37"/>
      <c r="AH96" s="37"/>
      <c r="AI96" s="37">
        <v>25576.31</v>
      </c>
      <c r="AJ96" s="37">
        <v>25428.799999999999</v>
      </c>
      <c r="AK96" s="37"/>
      <c r="AL96" s="37"/>
      <c r="AM96" s="37"/>
      <c r="AN96" s="37"/>
      <c r="AO96" s="37">
        <v>50010.52</v>
      </c>
      <c r="AP96" s="37"/>
      <c r="AQ96" s="37">
        <v>14041.9</v>
      </c>
      <c r="AR96" s="37"/>
      <c r="AS96" s="37">
        <v>6121.37</v>
      </c>
      <c r="AT96" s="37">
        <v>37353.339999999997</v>
      </c>
      <c r="AU96" s="37"/>
      <c r="AV96" s="37"/>
      <c r="AW96" s="37"/>
      <c r="AX96" s="37"/>
      <c r="AY96" s="37"/>
      <c r="AZ96" s="37">
        <v>196000</v>
      </c>
      <c r="BA96" s="37"/>
      <c r="BB96" s="37"/>
      <c r="BC96" s="37"/>
      <c r="BD96" s="37">
        <v>12917.5</v>
      </c>
      <c r="BE96" s="37">
        <v>86797.16</v>
      </c>
      <c r="BF96" s="37"/>
      <c r="BG96" s="37">
        <v>428043.86</v>
      </c>
      <c r="BH96" s="37">
        <v>100873</v>
      </c>
      <c r="BI96" s="37"/>
      <c r="BJ96" s="37">
        <v>947538</v>
      </c>
      <c r="BK96" s="37">
        <v>88405</v>
      </c>
      <c r="BL96" s="37"/>
      <c r="BM96" s="37"/>
      <c r="BN96" s="37"/>
      <c r="BO96" s="37"/>
      <c r="BP96" s="37">
        <v>38583</v>
      </c>
      <c r="BQ96" s="37"/>
      <c r="BR96" s="37">
        <v>27175.89</v>
      </c>
      <c r="BS96" s="37"/>
      <c r="BT96" s="37">
        <f>SUM(C96:BS96)</f>
        <v>2237302.1</v>
      </c>
      <c r="BV96" s="37">
        <v>473361.49</v>
      </c>
      <c r="BW96" s="37">
        <v>11959.69</v>
      </c>
      <c r="BX96" s="37">
        <v>2434058</v>
      </c>
    </row>
    <row r="97" spans="1:76" s="38" customFormat="1" ht="12" x14ac:dyDescent="0.2">
      <c r="A97" s="36" t="s">
        <v>98</v>
      </c>
      <c r="B97" s="35">
        <v>46001</v>
      </c>
      <c r="C97" s="37"/>
      <c r="D97" s="37">
        <v>210665.43</v>
      </c>
      <c r="E97" s="37"/>
      <c r="F97" s="37">
        <v>31462.6</v>
      </c>
      <c r="G97" s="37">
        <v>2725.11</v>
      </c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>
        <v>20805.310000000001</v>
      </c>
      <c r="S97" s="37">
        <v>65490.46</v>
      </c>
      <c r="T97" s="37"/>
      <c r="U97" s="37"/>
      <c r="V97" s="37">
        <v>10235</v>
      </c>
      <c r="W97" s="37">
        <v>19458.349999999999</v>
      </c>
      <c r="X97" s="37">
        <v>89183.59</v>
      </c>
      <c r="Y97" s="37"/>
      <c r="Z97" s="37"/>
      <c r="AA97" s="37"/>
      <c r="AB97" s="37">
        <v>28946.99</v>
      </c>
      <c r="AC97" s="37"/>
      <c r="AD97" s="37">
        <v>18380</v>
      </c>
      <c r="AE97" s="37"/>
      <c r="AF97" s="37">
        <v>49193.69</v>
      </c>
      <c r="AG97" s="37"/>
      <c r="AH97" s="37"/>
      <c r="AI97" s="37">
        <v>46499.03</v>
      </c>
      <c r="AJ97" s="37">
        <v>313561.11</v>
      </c>
      <c r="AK97" s="37"/>
      <c r="AL97" s="37"/>
      <c r="AM97" s="37"/>
      <c r="AN97" s="37"/>
      <c r="AO97" s="37">
        <v>254472.95999999999</v>
      </c>
      <c r="AP97" s="37"/>
      <c r="AQ97" s="37">
        <v>100904.72</v>
      </c>
      <c r="AR97" s="37">
        <v>5606.6</v>
      </c>
      <c r="AS97" s="37">
        <v>7924</v>
      </c>
      <c r="AT97" s="37">
        <v>4948.8999999999996</v>
      </c>
      <c r="AU97" s="37"/>
      <c r="AV97" s="37"/>
      <c r="AW97" s="37">
        <v>11850</v>
      </c>
      <c r="AX97" s="37">
        <v>22658.55</v>
      </c>
      <c r="AY97" s="37">
        <v>14851.99</v>
      </c>
      <c r="AZ97" s="37">
        <v>1442500</v>
      </c>
      <c r="BA97" s="37">
        <v>33784.879999999997</v>
      </c>
      <c r="BB97" s="37"/>
      <c r="BC97" s="37"/>
      <c r="BD97" s="37"/>
      <c r="BE97" s="37"/>
      <c r="BF97" s="37"/>
      <c r="BG97" s="37">
        <v>55088.19</v>
      </c>
      <c r="BH97" s="37">
        <v>58613</v>
      </c>
      <c r="BI97" s="37"/>
      <c r="BJ97" s="37">
        <v>593005.12</v>
      </c>
      <c r="BK97" s="37">
        <v>166976</v>
      </c>
      <c r="BL97" s="37"/>
      <c r="BM97" s="37">
        <v>42583</v>
      </c>
      <c r="BN97" s="37"/>
      <c r="BO97" s="37">
        <v>34048</v>
      </c>
      <c r="BP97" s="37"/>
      <c r="BQ97" s="37"/>
      <c r="BR97" s="37"/>
      <c r="BS97" s="37"/>
      <c r="BT97" s="37">
        <f>SUM(C97:BS97)</f>
        <v>3756422.58</v>
      </c>
      <c r="BV97" s="37">
        <v>7751765.0199999996</v>
      </c>
      <c r="BW97" s="37">
        <v>85007.41</v>
      </c>
      <c r="BX97" s="37">
        <v>10403486</v>
      </c>
    </row>
    <row r="98" spans="1:76" s="38" customFormat="1" ht="12" x14ac:dyDescent="0.2">
      <c r="A98" s="36" t="s">
        <v>70</v>
      </c>
      <c r="B98" s="35">
        <v>33002</v>
      </c>
      <c r="C98" s="37"/>
      <c r="D98" s="37">
        <v>363366.04</v>
      </c>
      <c r="E98" s="37"/>
      <c r="F98" s="37">
        <v>2036.56</v>
      </c>
      <c r="G98" s="37"/>
      <c r="H98" s="37"/>
      <c r="I98" s="37">
        <v>1208.2</v>
      </c>
      <c r="J98" s="37"/>
      <c r="K98" s="37"/>
      <c r="L98" s="37"/>
      <c r="M98" s="37"/>
      <c r="N98" s="37"/>
      <c r="O98" s="37"/>
      <c r="P98" s="37"/>
      <c r="Q98" s="37"/>
      <c r="R98" s="37">
        <v>1558.68</v>
      </c>
      <c r="S98" s="37">
        <v>17091</v>
      </c>
      <c r="T98" s="37"/>
      <c r="U98" s="37"/>
      <c r="V98" s="37">
        <v>26291.83</v>
      </c>
      <c r="W98" s="37"/>
      <c r="X98" s="37"/>
      <c r="Y98" s="37">
        <v>30454.560000000001</v>
      </c>
      <c r="Z98" s="37"/>
      <c r="AA98" s="37"/>
      <c r="AB98" s="37"/>
      <c r="AC98" s="37"/>
      <c r="AD98" s="37"/>
      <c r="AE98" s="37"/>
      <c r="AF98" s="37">
        <v>4836.47</v>
      </c>
      <c r="AG98" s="37"/>
      <c r="AH98" s="37"/>
      <c r="AI98" s="37">
        <v>9600.8799999999992</v>
      </c>
      <c r="AJ98" s="37">
        <v>10072.76</v>
      </c>
      <c r="AK98" s="37"/>
      <c r="AL98" s="37"/>
      <c r="AM98" s="37"/>
      <c r="AN98" s="37"/>
      <c r="AO98" s="37">
        <v>23543.360000000001</v>
      </c>
      <c r="AP98" s="37"/>
      <c r="AQ98" s="37">
        <v>30422.04</v>
      </c>
      <c r="AR98" s="37"/>
      <c r="AS98" s="37"/>
      <c r="AT98" s="37"/>
      <c r="AU98" s="37"/>
      <c r="AV98" s="37"/>
      <c r="AW98" s="37"/>
      <c r="AX98" s="37"/>
      <c r="AY98" s="37"/>
      <c r="AZ98" s="37">
        <v>74535.92</v>
      </c>
      <c r="BA98" s="37"/>
      <c r="BB98" s="37"/>
      <c r="BC98" s="37">
        <v>482.13</v>
      </c>
      <c r="BD98" s="37"/>
      <c r="BE98" s="37"/>
      <c r="BF98" s="37">
        <v>11635</v>
      </c>
      <c r="BG98" s="37"/>
      <c r="BH98" s="37">
        <v>10000</v>
      </c>
      <c r="BI98" s="37"/>
      <c r="BJ98" s="37">
        <v>42748</v>
      </c>
      <c r="BK98" s="37">
        <v>13775</v>
      </c>
      <c r="BL98" s="37"/>
      <c r="BM98" s="37">
        <v>215.99</v>
      </c>
      <c r="BN98" s="37"/>
      <c r="BO98" s="37">
        <v>45113</v>
      </c>
      <c r="BP98" s="37"/>
      <c r="BQ98" s="37"/>
      <c r="BR98" s="37"/>
      <c r="BS98" s="37"/>
      <c r="BT98" s="37">
        <f>SUM(C98:BS98)</f>
        <v>718987.41999999993</v>
      </c>
      <c r="BV98" s="37">
        <v>707387.9</v>
      </c>
      <c r="BW98" s="37">
        <v>3900.12</v>
      </c>
      <c r="BX98" s="37">
        <v>1177120</v>
      </c>
    </row>
    <row r="99" spans="1:76" s="38" customFormat="1" ht="12" x14ac:dyDescent="0.2">
      <c r="A99" s="36" t="s">
        <v>56</v>
      </c>
      <c r="B99" s="35">
        <v>25004</v>
      </c>
      <c r="C99" s="37"/>
      <c r="D99" s="37">
        <v>239300.72</v>
      </c>
      <c r="E99" s="37"/>
      <c r="F99" s="37">
        <v>6294.54</v>
      </c>
      <c r="G99" s="37"/>
      <c r="H99" s="37"/>
      <c r="I99" s="37"/>
      <c r="J99" s="37"/>
      <c r="K99" s="37"/>
      <c r="L99" s="37"/>
      <c r="M99" s="37"/>
      <c r="N99" s="37">
        <v>48029.87</v>
      </c>
      <c r="O99" s="37"/>
      <c r="P99" s="37"/>
      <c r="Q99" s="37"/>
      <c r="R99" s="37">
        <v>6259.69</v>
      </c>
      <c r="S99" s="37">
        <v>32478.9</v>
      </c>
      <c r="T99" s="37">
        <v>50</v>
      </c>
      <c r="U99" s="37">
        <v>2150</v>
      </c>
      <c r="V99" s="37">
        <v>13661</v>
      </c>
      <c r="W99" s="37">
        <v>13837.75</v>
      </c>
      <c r="X99" s="37"/>
      <c r="Y99" s="37"/>
      <c r="Z99" s="37"/>
      <c r="AA99" s="37">
        <v>83449.38</v>
      </c>
      <c r="AB99" s="37">
        <v>1775</v>
      </c>
      <c r="AC99" s="37"/>
      <c r="AD99" s="37"/>
      <c r="AE99" s="37"/>
      <c r="AF99" s="37">
        <v>19101.13</v>
      </c>
      <c r="AG99" s="37"/>
      <c r="AH99" s="37"/>
      <c r="AI99" s="37">
        <v>118002</v>
      </c>
      <c r="AJ99" s="37">
        <v>59365.84</v>
      </c>
      <c r="AK99" s="37"/>
      <c r="AL99" s="37"/>
      <c r="AM99" s="37"/>
      <c r="AN99" s="37"/>
      <c r="AO99" s="37">
        <v>92699.94</v>
      </c>
      <c r="AP99" s="37">
        <v>42556.12</v>
      </c>
      <c r="AQ99" s="37">
        <v>73915.27</v>
      </c>
      <c r="AR99" s="37"/>
      <c r="AS99" s="37"/>
      <c r="AT99" s="37"/>
      <c r="AU99" s="37"/>
      <c r="AV99" s="37"/>
      <c r="AW99" s="37">
        <v>3928.27</v>
      </c>
      <c r="AX99" s="37"/>
      <c r="AY99" s="37"/>
      <c r="AZ99" s="37">
        <v>306055</v>
      </c>
      <c r="BA99" s="37"/>
      <c r="BB99" s="37"/>
      <c r="BC99" s="37"/>
      <c r="BD99" s="37"/>
      <c r="BE99" s="37"/>
      <c r="BF99" s="37"/>
      <c r="BG99" s="37">
        <v>176197.42</v>
      </c>
      <c r="BH99" s="37">
        <v>18815</v>
      </c>
      <c r="BI99" s="37"/>
      <c r="BJ99" s="37">
        <v>161242</v>
      </c>
      <c r="BK99" s="37">
        <v>55516</v>
      </c>
      <c r="BL99" s="37">
        <v>10000</v>
      </c>
      <c r="BM99" s="37">
        <v>12025</v>
      </c>
      <c r="BN99" s="37"/>
      <c r="BO99" s="37"/>
      <c r="BP99" s="37"/>
      <c r="BQ99" s="37">
        <v>3328.18</v>
      </c>
      <c r="BR99" s="37"/>
      <c r="BS99" s="37"/>
      <c r="BT99" s="37">
        <f>SUM(C99:BS99)</f>
        <v>1600034.0199999998</v>
      </c>
      <c r="BV99" s="37">
        <v>3095080.43</v>
      </c>
      <c r="BW99" s="37">
        <v>13634.13</v>
      </c>
      <c r="BX99" s="37">
        <v>2803306</v>
      </c>
    </row>
    <row r="100" spans="1:76" s="38" customFormat="1" ht="12" x14ac:dyDescent="0.2">
      <c r="A100" s="36" t="s">
        <v>64</v>
      </c>
      <c r="B100" s="35">
        <v>29004</v>
      </c>
      <c r="C100" s="37"/>
      <c r="D100" s="37">
        <v>146169.98000000001</v>
      </c>
      <c r="E100" s="37"/>
      <c r="F100" s="37">
        <v>7909.67</v>
      </c>
      <c r="G100" s="37">
        <v>9063.8799999999992</v>
      </c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>
        <v>10416.73</v>
      </c>
      <c r="S100" s="37">
        <v>28753</v>
      </c>
      <c r="T100" s="37"/>
      <c r="U100" s="37"/>
      <c r="V100" s="37">
        <v>9981.08</v>
      </c>
      <c r="W100" s="37">
        <v>2184</v>
      </c>
      <c r="X100" s="37">
        <v>2556.12</v>
      </c>
      <c r="Y100" s="37">
        <v>9307.83</v>
      </c>
      <c r="Z100" s="37"/>
      <c r="AA100" s="37"/>
      <c r="AB100" s="37">
        <v>9216</v>
      </c>
      <c r="AC100" s="37"/>
      <c r="AD100" s="37"/>
      <c r="AE100" s="37"/>
      <c r="AF100" s="37">
        <v>3687.94</v>
      </c>
      <c r="AG100" s="37"/>
      <c r="AH100" s="37"/>
      <c r="AI100" s="37">
        <v>6883.97</v>
      </c>
      <c r="AJ100" s="37">
        <v>56526.58</v>
      </c>
      <c r="AK100" s="37"/>
      <c r="AL100" s="37"/>
      <c r="AM100" s="37"/>
      <c r="AN100" s="37"/>
      <c r="AO100" s="37">
        <v>41281.279999999999</v>
      </c>
      <c r="AP100" s="37">
        <v>43302</v>
      </c>
      <c r="AQ100" s="37">
        <v>59632.85</v>
      </c>
      <c r="AR100" s="37"/>
      <c r="AS100" s="37">
        <v>1704.75</v>
      </c>
      <c r="AT100" s="37"/>
      <c r="AU100" s="37"/>
      <c r="AV100" s="37"/>
      <c r="AW100" s="37"/>
      <c r="AX100" s="37"/>
      <c r="AY100" s="37"/>
      <c r="AZ100" s="37">
        <v>211500</v>
      </c>
      <c r="BA100" s="37"/>
      <c r="BB100" s="37"/>
      <c r="BC100" s="37">
        <v>3731.08</v>
      </c>
      <c r="BD100" s="37"/>
      <c r="BE100" s="37"/>
      <c r="BF100" s="37"/>
      <c r="BG100" s="37"/>
      <c r="BH100" s="37">
        <v>10000</v>
      </c>
      <c r="BI100" s="37"/>
      <c r="BJ100" s="37">
        <v>77028</v>
      </c>
      <c r="BK100" s="37">
        <v>21991</v>
      </c>
      <c r="BL100" s="37"/>
      <c r="BM100" s="37">
        <v>3350</v>
      </c>
      <c r="BN100" s="37"/>
      <c r="BO100" s="37"/>
      <c r="BP100" s="37"/>
      <c r="BQ100" s="37"/>
      <c r="BR100" s="37"/>
      <c r="BS100" s="37"/>
      <c r="BT100" s="37">
        <f>SUM(C100:BS100)</f>
        <v>776177.74</v>
      </c>
      <c r="BV100" s="37">
        <v>2684292.9500000002</v>
      </c>
      <c r="BW100" s="37">
        <v>24058.05</v>
      </c>
      <c r="BX100" s="37">
        <v>423127</v>
      </c>
    </row>
    <row r="101" spans="1:76" s="38" customFormat="1" ht="12" x14ac:dyDescent="0.2">
      <c r="A101" s="36" t="s">
        <v>39</v>
      </c>
      <c r="B101" s="35">
        <v>17002</v>
      </c>
      <c r="C101" s="37"/>
      <c r="D101" s="37">
        <v>389566.3</v>
      </c>
      <c r="E101" s="37"/>
      <c r="F101" s="37">
        <v>18766.400000000001</v>
      </c>
      <c r="G101" s="37"/>
      <c r="H101" s="37">
        <v>16401</v>
      </c>
      <c r="I101" s="37">
        <v>37817.199999999997</v>
      </c>
      <c r="J101" s="37"/>
      <c r="K101" s="37"/>
      <c r="L101" s="37"/>
      <c r="M101" s="37"/>
      <c r="N101" s="37"/>
      <c r="O101" s="37"/>
      <c r="P101" s="37"/>
      <c r="Q101" s="37"/>
      <c r="R101" s="37">
        <v>7686.71</v>
      </c>
      <c r="S101" s="37">
        <v>63611.32</v>
      </c>
      <c r="T101" s="37"/>
      <c r="U101" s="37"/>
      <c r="V101" s="37">
        <v>17279</v>
      </c>
      <c r="W101" s="37">
        <v>15787.94</v>
      </c>
      <c r="X101" s="37"/>
      <c r="Y101" s="37"/>
      <c r="Z101" s="37"/>
      <c r="AA101" s="37"/>
      <c r="AB101" s="37">
        <v>12522.1</v>
      </c>
      <c r="AC101" s="37"/>
      <c r="AD101" s="37"/>
      <c r="AE101" s="37"/>
      <c r="AF101" s="37">
        <v>60699.59</v>
      </c>
      <c r="AG101" s="37"/>
      <c r="AH101" s="37"/>
      <c r="AI101" s="37">
        <v>661621.31999999995</v>
      </c>
      <c r="AJ101" s="37">
        <v>223877.63</v>
      </c>
      <c r="AK101" s="37"/>
      <c r="AL101" s="37"/>
      <c r="AM101" s="37"/>
      <c r="AN101" s="37"/>
      <c r="AO101" s="37">
        <v>251527.73</v>
      </c>
      <c r="AP101" s="37"/>
      <c r="AQ101" s="37">
        <v>105526.84</v>
      </c>
      <c r="AR101" s="37"/>
      <c r="AS101" s="37">
        <v>32537.8</v>
      </c>
      <c r="AT101" s="37"/>
      <c r="AU101" s="37"/>
      <c r="AV101" s="37">
        <v>515414.12</v>
      </c>
      <c r="AW101" s="37">
        <v>49243.13</v>
      </c>
      <c r="AX101" s="37"/>
      <c r="AY101" s="37"/>
      <c r="AZ101" s="37">
        <v>1360957</v>
      </c>
      <c r="BA101" s="37"/>
      <c r="BB101" s="37"/>
      <c r="BC101" s="37"/>
      <c r="BD101" s="37"/>
      <c r="BE101" s="37"/>
      <c r="BF101" s="37"/>
      <c r="BG101" s="37">
        <v>242040.33</v>
      </c>
      <c r="BH101" s="37">
        <v>53195</v>
      </c>
      <c r="BI101" s="37"/>
      <c r="BJ101" s="37">
        <v>736914</v>
      </c>
      <c r="BK101" s="37">
        <v>172574</v>
      </c>
      <c r="BL101" s="37">
        <v>33692</v>
      </c>
      <c r="BM101" s="37">
        <v>35153</v>
      </c>
      <c r="BN101" s="37"/>
      <c r="BO101" s="37"/>
      <c r="BP101" s="37"/>
      <c r="BQ101" s="37"/>
      <c r="BR101" s="37">
        <v>25361</v>
      </c>
      <c r="BS101" s="37"/>
      <c r="BT101" s="37">
        <f>SUM(C101:BS101)</f>
        <v>5139772.46</v>
      </c>
      <c r="BV101" s="37">
        <v>6450480.1600000001</v>
      </c>
      <c r="BW101" s="37">
        <v>54670.79</v>
      </c>
      <c r="BX101" s="37">
        <v>10391831</v>
      </c>
    </row>
    <row r="102" spans="1:76" s="38" customFormat="1" ht="12" x14ac:dyDescent="0.2">
      <c r="A102" s="36" t="s">
        <v>143</v>
      </c>
      <c r="B102" s="35">
        <v>62006</v>
      </c>
      <c r="C102" s="37"/>
      <c r="D102" s="37">
        <v>121824.28</v>
      </c>
      <c r="E102" s="37"/>
      <c r="F102" s="37">
        <v>5589.6</v>
      </c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>
        <v>1377.52</v>
      </c>
      <c r="S102" s="37">
        <v>20134.25</v>
      </c>
      <c r="T102" s="37"/>
      <c r="U102" s="37"/>
      <c r="V102" s="37">
        <v>500</v>
      </c>
      <c r="W102" s="37"/>
      <c r="X102" s="37">
        <v>10367.02</v>
      </c>
      <c r="Y102" s="37"/>
      <c r="Z102" s="37"/>
      <c r="AA102" s="37"/>
      <c r="AB102" s="37">
        <v>77317.58</v>
      </c>
      <c r="AC102" s="37"/>
      <c r="AD102" s="37"/>
      <c r="AE102" s="37"/>
      <c r="AF102" s="37">
        <v>10045.35</v>
      </c>
      <c r="AG102" s="37"/>
      <c r="AH102" s="37"/>
      <c r="AI102" s="37">
        <v>124541</v>
      </c>
      <c r="AJ102" s="37">
        <v>29219.86</v>
      </c>
      <c r="AK102" s="37"/>
      <c r="AL102" s="37"/>
      <c r="AM102" s="37"/>
      <c r="AN102" s="37"/>
      <c r="AO102" s="37">
        <v>53426.78</v>
      </c>
      <c r="AP102" s="37">
        <v>158190.94</v>
      </c>
      <c r="AQ102" s="37">
        <v>50880.04</v>
      </c>
      <c r="AR102" s="37"/>
      <c r="AS102" s="37">
        <v>90.11</v>
      </c>
      <c r="AT102" s="37"/>
      <c r="AU102" s="37"/>
      <c r="AV102" s="37"/>
      <c r="AW102" s="37"/>
      <c r="AX102" s="37"/>
      <c r="AY102" s="37">
        <v>34</v>
      </c>
      <c r="AZ102" s="37">
        <v>235500</v>
      </c>
      <c r="BA102" s="37"/>
      <c r="BB102" s="37"/>
      <c r="BC102" s="37"/>
      <c r="BD102" s="37"/>
      <c r="BE102" s="37">
        <v>50128</v>
      </c>
      <c r="BF102" s="37"/>
      <c r="BG102" s="37">
        <v>193816.8</v>
      </c>
      <c r="BH102" s="37">
        <v>25104</v>
      </c>
      <c r="BI102" s="37"/>
      <c r="BJ102" s="37">
        <v>274299</v>
      </c>
      <c r="BK102" s="37">
        <v>49980</v>
      </c>
      <c r="BL102" s="37"/>
      <c r="BM102" s="37">
        <v>10597</v>
      </c>
      <c r="BN102" s="37"/>
      <c r="BO102" s="37"/>
      <c r="BP102" s="37"/>
      <c r="BQ102" s="37"/>
      <c r="BR102" s="37">
        <v>8036.98</v>
      </c>
      <c r="BS102" s="37">
        <v>34071.550000000003</v>
      </c>
      <c r="BT102" s="37">
        <f>SUM(C102:BS102)</f>
        <v>1545071.66</v>
      </c>
      <c r="BV102" s="37">
        <v>1388623.05</v>
      </c>
      <c r="BW102" s="37">
        <v>17843.84</v>
      </c>
      <c r="BX102" s="37">
        <v>2352649</v>
      </c>
    </row>
    <row r="103" spans="1:76" s="38" customFormat="1" ht="12" x14ac:dyDescent="0.2">
      <c r="A103" s="36" t="s">
        <v>92</v>
      </c>
      <c r="B103" s="35">
        <v>43002</v>
      </c>
      <c r="C103" s="37"/>
      <c r="D103" s="37">
        <v>69010.36</v>
      </c>
      <c r="E103" s="37"/>
      <c r="F103" s="37">
        <v>1604.79</v>
      </c>
      <c r="G103" s="37"/>
      <c r="H103" s="37"/>
      <c r="I103" s="37"/>
      <c r="J103" s="37"/>
      <c r="K103" s="37"/>
      <c r="L103" s="37"/>
      <c r="M103" s="37"/>
      <c r="N103" s="37">
        <v>23000</v>
      </c>
      <c r="O103" s="37"/>
      <c r="P103" s="37"/>
      <c r="Q103" s="37"/>
      <c r="R103" s="37">
        <v>11861.83</v>
      </c>
      <c r="S103" s="37">
        <v>5161</v>
      </c>
      <c r="T103" s="37"/>
      <c r="U103" s="37"/>
      <c r="V103" s="37"/>
      <c r="W103" s="37">
        <v>10953.92</v>
      </c>
      <c r="X103" s="37"/>
      <c r="Y103" s="37">
        <v>15302</v>
      </c>
      <c r="Z103" s="37"/>
      <c r="AA103" s="37"/>
      <c r="AB103" s="37"/>
      <c r="AC103" s="37"/>
      <c r="AD103" s="37"/>
      <c r="AE103" s="37"/>
      <c r="AF103" s="37">
        <v>6092.66</v>
      </c>
      <c r="AG103" s="37"/>
      <c r="AH103" s="37"/>
      <c r="AI103" s="37">
        <v>10808.23</v>
      </c>
      <c r="AJ103" s="37">
        <v>10198.81</v>
      </c>
      <c r="AK103" s="37"/>
      <c r="AL103" s="37"/>
      <c r="AM103" s="37"/>
      <c r="AN103" s="37"/>
      <c r="AO103" s="37">
        <v>22145.79</v>
      </c>
      <c r="AP103" s="37"/>
      <c r="AQ103" s="37">
        <v>17479.07</v>
      </c>
      <c r="AR103" s="37"/>
      <c r="AS103" s="37">
        <v>3429.66</v>
      </c>
      <c r="AT103" s="37"/>
      <c r="AU103" s="37"/>
      <c r="AV103" s="37"/>
      <c r="AW103" s="37"/>
      <c r="AX103" s="37"/>
      <c r="AY103" s="37"/>
      <c r="AZ103" s="37">
        <v>117000</v>
      </c>
      <c r="BA103" s="37"/>
      <c r="BB103" s="37"/>
      <c r="BC103" s="37">
        <v>980.83</v>
      </c>
      <c r="BD103" s="37"/>
      <c r="BE103" s="37"/>
      <c r="BF103" s="37"/>
      <c r="BG103" s="37"/>
      <c r="BH103" s="37">
        <v>10000</v>
      </c>
      <c r="BI103" s="37"/>
      <c r="BJ103" s="37">
        <v>24561</v>
      </c>
      <c r="BK103" s="37">
        <v>8850</v>
      </c>
      <c r="BL103" s="37"/>
      <c r="BM103" s="37"/>
      <c r="BN103" s="37"/>
      <c r="BO103" s="37"/>
      <c r="BP103" s="37"/>
      <c r="BQ103" s="37"/>
      <c r="BR103" s="37"/>
      <c r="BS103" s="37"/>
      <c r="BT103" s="37">
        <f>SUM(C103:BS103)</f>
        <v>368439.95</v>
      </c>
      <c r="BV103" s="37">
        <v>471828.62</v>
      </c>
      <c r="BW103" s="37">
        <v>1915.83</v>
      </c>
      <c r="BX103" s="37">
        <v>1246861</v>
      </c>
    </row>
    <row r="104" spans="1:76" s="38" customFormat="1" ht="12" x14ac:dyDescent="0.2">
      <c r="A104" s="36" t="s">
        <v>40</v>
      </c>
      <c r="B104" s="35">
        <v>17003</v>
      </c>
      <c r="C104" s="37"/>
      <c r="D104" s="37">
        <v>46526.98</v>
      </c>
      <c r="E104" s="37"/>
      <c r="F104" s="37">
        <v>2956.7</v>
      </c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>
        <v>5217.09</v>
      </c>
      <c r="S104" s="37">
        <v>16103.46</v>
      </c>
      <c r="T104" s="37"/>
      <c r="U104" s="37"/>
      <c r="V104" s="37"/>
      <c r="W104" s="37">
        <v>900</v>
      </c>
      <c r="X104" s="37"/>
      <c r="Y104" s="37"/>
      <c r="Z104" s="37"/>
      <c r="AA104" s="37"/>
      <c r="AB104" s="37"/>
      <c r="AC104" s="37"/>
      <c r="AD104" s="37"/>
      <c r="AE104" s="37"/>
      <c r="AF104" s="37">
        <v>5216.88</v>
      </c>
      <c r="AG104" s="37"/>
      <c r="AH104" s="37"/>
      <c r="AI104" s="37">
        <v>3215</v>
      </c>
      <c r="AJ104" s="37">
        <v>12885.11</v>
      </c>
      <c r="AK104" s="37"/>
      <c r="AL104" s="37"/>
      <c r="AM104" s="37"/>
      <c r="AN104" s="37"/>
      <c r="AO104" s="37">
        <v>14462.81</v>
      </c>
      <c r="AP104" s="37"/>
      <c r="AQ104" s="37">
        <v>13023.12</v>
      </c>
      <c r="AR104" s="37"/>
      <c r="AS104" s="37"/>
      <c r="AT104" s="37"/>
      <c r="AU104" s="37"/>
      <c r="AV104" s="37"/>
      <c r="AW104" s="37"/>
      <c r="AX104" s="37"/>
      <c r="AY104" s="37"/>
      <c r="AZ104" s="37">
        <v>44749.7</v>
      </c>
      <c r="BA104" s="37"/>
      <c r="BB104" s="37"/>
      <c r="BC104" s="37"/>
      <c r="BD104" s="37"/>
      <c r="BE104" s="37"/>
      <c r="BF104" s="37">
        <v>16836</v>
      </c>
      <c r="BG104" s="37">
        <v>36625</v>
      </c>
      <c r="BH104" s="37">
        <v>10000</v>
      </c>
      <c r="BI104" s="37"/>
      <c r="BJ104" s="37">
        <v>49332</v>
      </c>
      <c r="BK104" s="37">
        <v>13686</v>
      </c>
      <c r="BL104" s="37"/>
      <c r="BM104" s="37"/>
      <c r="BN104" s="37"/>
      <c r="BO104" s="37">
        <v>60151.6</v>
      </c>
      <c r="BP104" s="37"/>
      <c r="BQ104" s="37"/>
      <c r="BR104" s="37"/>
      <c r="BS104" s="37"/>
      <c r="BT104" s="37">
        <f>SUM(C104:BS104)</f>
        <v>351887.44999999995</v>
      </c>
      <c r="BV104" s="37">
        <v>678528.01</v>
      </c>
      <c r="BW104" s="37">
        <v>8923.41</v>
      </c>
      <c r="BX104" s="37">
        <v>1139702</v>
      </c>
    </row>
    <row r="105" spans="1:76" s="38" customFormat="1" ht="12" x14ac:dyDescent="0.2">
      <c r="A105" s="36" t="s">
        <v>113</v>
      </c>
      <c r="B105" s="35">
        <v>51003</v>
      </c>
      <c r="C105" s="37"/>
      <c r="D105" s="37">
        <v>53562.31</v>
      </c>
      <c r="E105" s="37"/>
      <c r="F105" s="37">
        <v>996.8</v>
      </c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>
        <v>84.24</v>
      </c>
      <c r="S105" s="37">
        <v>11016</v>
      </c>
      <c r="T105" s="37"/>
      <c r="U105" s="37">
        <v>375</v>
      </c>
      <c r="V105" s="37"/>
      <c r="W105" s="37">
        <v>420</v>
      </c>
      <c r="X105" s="37">
        <v>1431</v>
      </c>
      <c r="Y105" s="37"/>
      <c r="Z105" s="37"/>
      <c r="AA105" s="37"/>
      <c r="AB105" s="37">
        <v>1015.5</v>
      </c>
      <c r="AC105" s="37"/>
      <c r="AD105" s="37"/>
      <c r="AE105" s="37"/>
      <c r="AF105" s="37">
        <v>3386.4</v>
      </c>
      <c r="AG105" s="37"/>
      <c r="AH105" s="37"/>
      <c r="AI105" s="37">
        <v>8520.59</v>
      </c>
      <c r="AJ105" s="37">
        <v>6845.68</v>
      </c>
      <c r="AK105" s="37"/>
      <c r="AL105" s="37">
        <v>960.43</v>
      </c>
      <c r="AM105" s="37"/>
      <c r="AN105" s="37"/>
      <c r="AO105" s="37">
        <v>15465.28</v>
      </c>
      <c r="AP105" s="37"/>
      <c r="AQ105" s="37">
        <v>11914.61</v>
      </c>
      <c r="AR105" s="37"/>
      <c r="AS105" s="37"/>
      <c r="AT105" s="37"/>
      <c r="AU105" s="37"/>
      <c r="AV105" s="37"/>
      <c r="AW105" s="37"/>
      <c r="AX105" s="37">
        <v>3353.38</v>
      </c>
      <c r="AY105" s="37">
        <v>32.729999999999997</v>
      </c>
      <c r="AZ105" s="37">
        <v>33403.599999999999</v>
      </c>
      <c r="BA105" s="37"/>
      <c r="BB105" s="37"/>
      <c r="BC105" s="37"/>
      <c r="BD105" s="37"/>
      <c r="BE105" s="37"/>
      <c r="BF105" s="37"/>
      <c r="BG105" s="37">
        <v>9835</v>
      </c>
      <c r="BH105" s="37">
        <v>10000</v>
      </c>
      <c r="BI105" s="37"/>
      <c r="BJ105" s="37">
        <v>67761</v>
      </c>
      <c r="BK105" s="37">
        <v>8862</v>
      </c>
      <c r="BL105" s="37"/>
      <c r="BM105" s="37"/>
      <c r="BN105" s="37"/>
      <c r="BO105" s="37"/>
      <c r="BP105" s="37"/>
      <c r="BQ105" s="37"/>
      <c r="BR105" s="37"/>
      <c r="BS105" s="37"/>
      <c r="BT105" s="37">
        <f>SUM(C105:BS105)</f>
        <v>249241.55</v>
      </c>
      <c r="BV105" s="37">
        <v>354916.39</v>
      </c>
      <c r="BW105" s="37">
        <v>7972.46</v>
      </c>
      <c r="BX105" s="37">
        <v>1551052</v>
      </c>
    </row>
    <row r="106" spans="1:76" s="38" customFormat="1" ht="12" x14ac:dyDescent="0.2">
      <c r="A106" s="36" t="s">
        <v>20</v>
      </c>
      <c r="B106" s="35">
        <v>9002</v>
      </c>
      <c r="C106" s="37"/>
      <c r="D106" s="37">
        <v>103825.32</v>
      </c>
      <c r="E106" s="37"/>
      <c r="F106" s="37">
        <v>8884.6</v>
      </c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>
        <v>117.23</v>
      </c>
      <c r="S106" s="37">
        <v>10089.25</v>
      </c>
      <c r="T106" s="37"/>
      <c r="U106" s="37">
        <v>2892</v>
      </c>
      <c r="V106" s="37">
        <v>20632.13</v>
      </c>
      <c r="W106" s="37">
        <v>425</v>
      </c>
      <c r="X106" s="37">
        <v>1000</v>
      </c>
      <c r="Y106" s="37"/>
      <c r="Z106" s="37"/>
      <c r="AA106" s="37"/>
      <c r="AB106" s="37">
        <v>971.03</v>
      </c>
      <c r="AC106" s="37"/>
      <c r="AD106" s="37">
        <v>5074</v>
      </c>
      <c r="AE106" s="37"/>
      <c r="AF106" s="37">
        <v>10593.86</v>
      </c>
      <c r="AG106" s="37"/>
      <c r="AH106" s="37"/>
      <c r="AI106" s="37">
        <v>6402.25</v>
      </c>
      <c r="AJ106" s="37">
        <v>34907.81</v>
      </c>
      <c r="AK106" s="37"/>
      <c r="AL106" s="37"/>
      <c r="AM106" s="37"/>
      <c r="AN106" s="37"/>
      <c r="AO106" s="37">
        <v>28474.26</v>
      </c>
      <c r="AP106" s="37">
        <v>57773.72</v>
      </c>
      <c r="AQ106" s="37">
        <v>30158.46</v>
      </c>
      <c r="AR106" s="37"/>
      <c r="AS106" s="37">
        <v>1704.75</v>
      </c>
      <c r="AT106" s="37"/>
      <c r="AU106" s="37"/>
      <c r="AV106" s="37"/>
      <c r="AW106" s="37"/>
      <c r="AX106" s="37">
        <v>25286.39</v>
      </c>
      <c r="AY106" s="37">
        <v>14245.86</v>
      </c>
      <c r="AZ106" s="37"/>
      <c r="BA106" s="37"/>
      <c r="BB106" s="37"/>
      <c r="BC106" s="37"/>
      <c r="BD106" s="37"/>
      <c r="BE106" s="37"/>
      <c r="BF106" s="37"/>
      <c r="BG106" s="37">
        <v>38185.43</v>
      </c>
      <c r="BH106" s="37">
        <v>17580</v>
      </c>
      <c r="BI106" s="37"/>
      <c r="BJ106" s="37">
        <v>134817</v>
      </c>
      <c r="BK106" s="37">
        <v>16575</v>
      </c>
      <c r="BL106" s="37"/>
      <c r="BM106" s="37">
        <v>2982.74</v>
      </c>
      <c r="BN106" s="37"/>
      <c r="BO106" s="37">
        <v>4000</v>
      </c>
      <c r="BP106" s="37"/>
      <c r="BQ106" s="37"/>
      <c r="BR106" s="37"/>
      <c r="BS106" s="37"/>
      <c r="BT106" s="37">
        <f>SUM(C106:BS106)</f>
        <v>577598.09</v>
      </c>
      <c r="BV106" s="37">
        <v>753245.1</v>
      </c>
      <c r="BW106" s="37">
        <v>13394.06</v>
      </c>
      <c r="BX106" s="37">
        <v>1113853</v>
      </c>
    </row>
    <row r="107" spans="1:76" s="38" customFormat="1" ht="12" x14ac:dyDescent="0.2">
      <c r="A107" s="36" t="s">
        <v>129</v>
      </c>
      <c r="B107" s="35">
        <v>56007</v>
      </c>
      <c r="C107" s="37">
        <v>106.12</v>
      </c>
      <c r="D107" s="37">
        <v>109575.39</v>
      </c>
      <c r="E107" s="37"/>
      <c r="F107" s="37">
        <v>6465.38</v>
      </c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>
        <v>12194.27</v>
      </c>
      <c r="S107" s="37">
        <v>12665</v>
      </c>
      <c r="T107" s="37"/>
      <c r="U107" s="37">
        <v>2100.1999999999998</v>
      </c>
      <c r="V107" s="37">
        <v>21607.8</v>
      </c>
      <c r="W107" s="37"/>
      <c r="X107" s="37">
        <v>8677.94</v>
      </c>
      <c r="Y107" s="37"/>
      <c r="Z107" s="37"/>
      <c r="AA107" s="37"/>
      <c r="AB107" s="37"/>
      <c r="AC107" s="37">
        <v>1546</v>
      </c>
      <c r="AD107" s="37"/>
      <c r="AE107" s="37"/>
      <c r="AF107" s="37">
        <v>2095.36</v>
      </c>
      <c r="AG107" s="37"/>
      <c r="AH107" s="37"/>
      <c r="AI107" s="37">
        <v>8118.68</v>
      </c>
      <c r="AJ107" s="37">
        <v>14316.47</v>
      </c>
      <c r="AK107" s="37"/>
      <c r="AL107" s="37">
        <v>1116.4000000000001</v>
      </c>
      <c r="AM107" s="37"/>
      <c r="AN107" s="37"/>
      <c r="AO107" s="37">
        <v>23121.23</v>
      </c>
      <c r="AP107" s="37"/>
      <c r="AQ107" s="37">
        <v>19514.490000000002</v>
      </c>
      <c r="AR107" s="37"/>
      <c r="AS107" s="37"/>
      <c r="AT107" s="37"/>
      <c r="AU107" s="37"/>
      <c r="AV107" s="37"/>
      <c r="AW107" s="37"/>
      <c r="AX107" s="37"/>
      <c r="AY107" s="37"/>
      <c r="AZ107" s="37">
        <v>74051</v>
      </c>
      <c r="BA107" s="37"/>
      <c r="BB107" s="37"/>
      <c r="BC107" s="37">
        <v>394.97</v>
      </c>
      <c r="BD107" s="37"/>
      <c r="BE107" s="37"/>
      <c r="BF107" s="37">
        <v>7564.72</v>
      </c>
      <c r="BG107" s="37">
        <v>40236</v>
      </c>
      <c r="BH107" s="37">
        <v>10000</v>
      </c>
      <c r="BI107" s="37"/>
      <c r="BJ107" s="37">
        <v>67772</v>
      </c>
      <c r="BK107" s="37">
        <v>21277</v>
      </c>
      <c r="BL107" s="37"/>
      <c r="BM107" s="37"/>
      <c r="BN107" s="37"/>
      <c r="BO107" s="37">
        <v>62836</v>
      </c>
      <c r="BP107" s="37"/>
      <c r="BQ107" s="37"/>
      <c r="BR107" s="37"/>
      <c r="BS107" s="37">
        <v>1555.96</v>
      </c>
      <c r="BT107" s="37">
        <f>SUM(C107:BS107)</f>
        <v>528908.37999999989</v>
      </c>
      <c r="BV107" s="37">
        <v>1567626.35</v>
      </c>
      <c r="BW107" s="37">
        <v>18221.330000000002</v>
      </c>
      <c r="BX107" s="37">
        <v>591959</v>
      </c>
    </row>
    <row r="108" spans="1:76" s="38" customFormat="1" ht="12" x14ac:dyDescent="0.2">
      <c r="A108" s="36" t="s">
        <v>53</v>
      </c>
      <c r="B108" s="35">
        <v>23003</v>
      </c>
      <c r="C108" s="37"/>
      <c r="D108" s="37">
        <v>19182.89</v>
      </c>
      <c r="E108" s="37"/>
      <c r="F108" s="37">
        <v>715.73</v>
      </c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>
        <v>6000</v>
      </c>
      <c r="X108" s="37"/>
      <c r="Y108" s="37"/>
      <c r="Z108" s="37"/>
      <c r="AA108" s="37"/>
      <c r="AB108" s="37">
        <v>4866.38</v>
      </c>
      <c r="AC108" s="37"/>
      <c r="AD108" s="37"/>
      <c r="AE108" s="37"/>
      <c r="AF108" s="37"/>
      <c r="AG108" s="37"/>
      <c r="AH108" s="37"/>
      <c r="AI108" s="37">
        <v>5744.94</v>
      </c>
      <c r="AJ108" s="37">
        <v>3521.01</v>
      </c>
      <c r="AK108" s="37"/>
      <c r="AL108" s="37"/>
      <c r="AM108" s="37"/>
      <c r="AN108" s="37"/>
      <c r="AO108" s="37">
        <v>3457.72</v>
      </c>
      <c r="AP108" s="37"/>
      <c r="AQ108" s="37">
        <v>2270.9</v>
      </c>
      <c r="AR108" s="37"/>
      <c r="AS108" s="37"/>
      <c r="AT108" s="37"/>
      <c r="AU108" s="37"/>
      <c r="AV108" s="37"/>
      <c r="AW108" s="37">
        <v>423.35</v>
      </c>
      <c r="AX108" s="37">
        <v>10934.59</v>
      </c>
      <c r="AY108" s="37"/>
      <c r="AZ108" s="37">
        <v>64000</v>
      </c>
      <c r="BA108" s="37"/>
      <c r="BB108" s="37">
        <v>3426.03</v>
      </c>
      <c r="BC108" s="37"/>
      <c r="BD108" s="37"/>
      <c r="BE108" s="37">
        <v>25393</v>
      </c>
      <c r="BF108" s="37">
        <v>13288</v>
      </c>
      <c r="BG108" s="37">
        <v>33987.24</v>
      </c>
      <c r="BH108" s="37">
        <v>26092</v>
      </c>
      <c r="BI108" s="37"/>
      <c r="BJ108" s="37">
        <v>164153</v>
      </c>
      <c r="BK108" s="37">
        <v>2203</v>
      </c>
      <c r="BL108" s="37"/>
      <c r="BM108" s="37"/>
      <c r="BN108" s="37"/>
      <c r="BO108" s="37"/>
      <c r="BP108" s="37"/>
      <c r="BQ108" s="37">
        <v>13634.29</v>
      </c>
      <c r="BR108" s="37"/>
      <c r="BS108" s="37"/>
      <c r="BT108" s="37">
        <f>SUM(C108:BS108)</f>
        <v>403294.07</v>
      </c>
      <c r="BV108" s="37">
        <v>166287.26</v>
      </c>
      <c r="BW108" s="37">
        <v>1938.52</v>
      </c>
      <c r="BX108" s="37">
        <v>887669</v>
      </c>
    </row>
    <row r="109" spans="1:76" s="38" customFormat="1" ht="12" x14ac:dyDescent="0.2">
      <c r="A109" s="36" t="s">
        <v>147</v>
      </c>
      <c r="B109" s="35">
        <v>65001</v>
      </c>
      <c r="C109" s="37"/>
      <c r="D109" s="37">
        <v>414996.54</v>
      </c>
      <c r="E109" s="37"/>
      <c r="F109" s="37">
        <v>3370.25</v>
      </c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>
        <v>78715.94</v>
      </c>
      <c r="V109" s="37"/>
      <c r="W109" s="37"/>
      <c r="X109" s="37">
        <v>6.5</v>
      </c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>
        <v>444463.31</v>
      </c>
      <c r="AJ109" s="37">
        <v>4389.91</v>
      </c>
      <c r="AK109" s="37"/>
      <c r="AL109" s="37"/>
      <c r="AM109" s="37"/>
      <c r="AN109" s="37"/>
      <c r="AO109" s="37">
        <v>345700.02</v>
      </c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>
        <v>240891.06</v>
      </c>
      <c r="BF109" s="37"/>
      <c r="BG109" s="37">
        <v>3000234.09</v>
      </c>
      <c r="BH109" s="37">
        <v>466402</v>
      </c>
      <c r="BI109" s="37"/>
      <c r="BJ109" s="37">
        <v>4933337</v>
      </c>
      <c r="BK109" s="37">
        <v>758126</v>
      </c>
      <c r="BL109" s="37"/>
      <c r="BM109" s="37"/>
      <c r="BN109" s="37"/>
      <c r="BO109" s="37"/>
      <c r="BP109" s="37"/>
      <c r="BQ109" s="37"/>
      <c r="BR109" s="37"/>
      <c r="BS109" s="37"/>
      <c r="BT109" s="37">
        <f>SUM(C109:BS109)</f>
        <v>10690632.620000001</v>
      </c>
      <c r="BV109" s="37">
        <v>90978.59</v>
      </c>
      <c r="BW109" s="37">
        <v>2711.7</v>
      </c>
      <c r="BX109" s="37">
        <v>10155179</v>
      </c>
    </row>
    <row r="110" spans="1:76" s="38" customFormat="1" ht="12" x14ac:dyDescent="0.2">
      <c r="A110" s="36" t="s">
        <v>83</v>
      </c>
      <c r="B110" s="35">
        <v>39005</v>
      </c>
      <c r="C110" s="37"/>
      <c r="D110" s="37">
        <v>42021.75</v>
      </c>
      <c r="E110" s="37"/>
      <c r="F110" s="37">
        <v>1649.45</v>
      </c>
      <c r="G110" s="37"/>
      <c r="H110" s="37"/>
      <c r="I110" s="37"/>
      <c r="J110" s="37"/>
      <c r="K110" s="37"/>
      <c r="L110" s="37"/>
      <c r="M110" s="37"/>
      <c r="N110" s="37"/>
      <c r="O110" s="37">
        <v>1595</v>
      </c>
      <c r="P110" s="37"/>
      <c r="Q110" s="37"/>
      <c r="R110" s="37">
        <v>4028.09</v>
      </c>
      <c r="S110" s="37">
        <v>5157</v>
      </c>
      <c r="T110" s="37"/>
      <c r="U110" s="37"/>
      <c r="V110" s="37">
        <v>3394.85</v>
      </c>
      <c r="W110" s="37">
        <v>12285.18</v>
      </c>
      <c r="X110" s="37">
        <v>3609.22</v>
      </c>
      <c r="Y110" s="37"/>
      <c r="Z110" s="37"/>
      <c r="AA110" s="37"/>
      <c r="AB110" s="37"/>
      <c r="AC110" s="37"/>
      <c r="AD110" s="37"/>
      <c r="AE110" s="37"/>
      <c r="AF110" s="37">
        <v>2368.87</v>
      </c>
      <c r="AG110" s="37"/>
      <c r="AH110" s="37"/>
      <c r="AI110" s="37">
        <v>3003.03</v>
      </c>
      <c r="AJ110" s="37">
        <v>7017.23</v>
      </c>
      <c r="AK110" s="37"/>
      <c r="AL110" s="37">
        <v>1435.33</v>
      </c>
      <c r="AM110" s="37"/>
      <c r="AN110" s="37"/>
      <c r="AO110" s="37">
        <v>13107.08</v>
      </c>
      <c r="AP110" s="37"/>
      <c r="AQ110" s="37">
        <v>16240.08</v>
      </c>
      <c r="AR110" s="37"/>
      <c r="AS110" s="37">
        <v>2328.41</v>
      </c>
      <c r="AT110" s="37"/>
      <c r="AU110" s="37"/>
      <c r="AV110" s="37"/>
      <c r="AW110" s="37"/>
      <c r="AX110" s="37"/>
      <c r="AY110" s="37"/>
      <c r="AZ110" s="37">
        <v>30425</v>
      </c>
      <c r="BA110" s="37"/>
      <c r="BB110" s="37"/>
      <c r="BC110" s="37">
        <v>1585.39</v>
      </c>
      <c r="BD110" s="37"/>
      <c r="BE110" s="37"/>
      <c r="BF110" s="37"/>
      <c r="BG110" s="37">
        <v>23734.39</v>
      </c>
      <c r="BH110" s="37">
        <v>10000</v>
      </c>
      <c r="BI110" s="37"/>
      <c r="BJ110" s="37">
        <v>43743</v>
      </c>
      <c r="BK110" s="37">
        <v>11862</v>
      </c>
      <c r="BL110" s="37"/>
      <c r="BM110" s="37"/>
      <c r="BN110" s="37"/>
      <c r="BO110" s="37"/>
      <c r="BP110" s="37"/>
      <c r="BQ110" s="37"/>
      <c r="BR110" s="37"/>
      <c r="BS110" s="37"/>
      <c r="BT110" s="37">
        <f>SUM(C110:BS110)</f>
        <v>240590.35000000003</v>
      </c>
      <c r="BV110" s="37">
        <v>772446.47</v>
      </c>
      <c r="BW110" s="37">
        <v>4947.49</v>
      </c>
      <c r="BX110" s="37">
        <v>647778</v>
      </c>
    </row>
    <row r="111" spans="1:76" s="38" customFormat="1" ht="12" x14ac:dyDescent="0.2">
      <c r="A111" s="36" t="s">
        <v>136</v>
      </c>
      <c r="B111" s="35">
        <v>60004</v>
      </c>
      <c r="C111" s="37"/>
      <c r="D111" s="37">
        <v>67663.600000000006</v>
      </c>
      <c r="E111" s="37"/>
      <c r="F111" s="37">
        <v>5482.68</v>
      </c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>
        <v>6599.35</v>
      </c>
      <c r="S111" s="37">
        <v>25813.5</v>
      </c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>
        <v>7065.47</v>
      </c>
      <c r="AG111" s="37"/>
      <c r="AH111" s="37"/>
      <c r="AI111" s="37">
        <v>8459.0400000000009</v>
      </c>
      <c r="AJ111" s="37">
        <v>25842.1</v>
      </c>
      <c r="AK111" s="37">
        <v>733.68</v>
      </c>
      <c r="AL111" s="37"/>
      <c r="AM111" s="37"/>
      <c r="AN111" s="37"/>
      <c r="AO111" s="37">
        <v>35889.379999999997</v>
      </c>
      <c r="AP111" s="37"/>
      <c r="AQ111" s="37">
        <v>90606.03</v>
      </c>
      <c r="AR111" s="37"/>
      <c r="AS111" s="37"/>
      <c r="AT111" s="37"/>
      <c r="AU111" s="37"/>
      <c r="AV111" s="37"/>
      <c r="AW111" s="37"/>
      <c r="AX111" s="37"/>
      <c r="AY111" s="37"/>
      <c r="AZ111" s="37">
        <v>217915.93</v>
      </c>
      <c r="BA111" s="37"/>
      <c r="BB111" s="37"/>
      <c r="BC111" s="37"/>
      <c r="BD111" s="37"/>
      <c r="BE111" s="37"/>
      <c r="BF111" s="37"/>
      <c r="BG111" s="37">
        <v>74384</v>
      </c>
      <c r="BH111" s="37">
        <v>10000</v>
      </c>
      <c r="BI111" s="37"/>
      <c r="BJ111" s="37">
        <v>52099</v>
      </c>
      <c r="BK111" s="37">
        <v>10125.58</v>
      </c>
      <c r="BL111" s="37"/>
      <c r="BM111" s="37"/>
      <c r="BN111" s="37"/>
      <c r="BO111" s="37"/>
      <c r="BP111" s="37"/>
      <c r="BQ111" s="37"/>
      <c r="BR111" s="37"/>
      <c r="BS111" s="37"/>
      <c r="BT111" s="37">
        <f>SUM(C111:BS111)</f>
        <v>638679.34</v>
      </c>
      <c r="BV111" s="37">
        <v>905968.39</v>
      </c>
      <c r="BW111" s="37">
        <v>20247.060000000001</v>
      </c>
      <c r="BX111" s="37">
        <v>2108419</v>
      </c>
    </row>
    <row r="112" spans="1:76" s="38" customFormat="1" ht="12" x14ac:dyDescent="0.2">
      <c r="A112" s="36" t="s">
        <v>71</v>
      </c>
      <c r="B112" s="35">
        <v>33003</v>
      </c>
      <c r="C112" s="37"/>
      <c r="D112" s="37">
        <v>140541.29999999999</v>
      </c>
      <c r="E112" s="37"/>
      <c r="F112" s="37">
        <v>5777.98</v>
      </c>
      <c r="G112" s="37"/>
      <c r="H112" s="37"/>
      <c r="I112" s="37">
        <v>107063.17</v>
      </c>
      <c r="J112" s="37"/>
      <c r="K112" s="37"/>
      <c r="L112" s="37"/>
      <c r="M112" s="37"/>
      <c r="N112" s="37"/>
      <c r="O112" s="37"/>
      <c r="P112" s="37"/>
      <c r="Q112" s="37"/>
      <c r="R112" s="37">
        <v>4279.1000000000004</v>
      </c>
      <c r="S112" s="37">
        <v>38212.54</v>
      </c>
      <c r="T112" s="37"/>
      <c r="U112" s="37"/>
      <c r="V112" s="37">
        <v>2031</v>
      </c>
      <c r="W112" s="37">
        <v>9250</v>
      </c>
      <c r="X112" s="37">
        <v>34245</v>
      </c>
      <c r="Y112" s="37"/>
      <c r="Z112" s="37"/>
      <c r="AA112" s="37"/>
      <c r="AB112" s="37"/>
      <c r="AC112" s="37"/>
      <c r="AD112" s="37"/>
      <c r="AE112" s="37"/>
      <c r="AF112" s="37">
        <v>8647.7900000000009</v>
      </c>
      <c r="AG112" s="37"/>
      <c r="AH112" s="37"/>
      <c r="AI112" s="37">
        <v>16740.3</v>
      </c>
      <c r="AJ112" s="37">
        <v>18376.93</v>
      </c>
      <c r="AK112" s="37"/>
      <c r="AL112" s="37">
        <v>4071.06</v>
      </c>
      <c r="AM112" s="37"/>
      <c r="AN112" s="37"/>
      <c r="AO112" s="37">
        <v>45695.91</v>
      </c>
      <c r="AP112" s="37"/>
      <c r="AQ112" s="37">
        <v>32596.38</v>
      </c>
      <c r="AR112" s="37"/>
      <c r="AS112" s="37">
        <v>1704.75</v>
      </c>
      <c r="AT112" s="37"/>
      <c r="AU112" s="37"/>
      <c r="AV112" s="37">
        <v>172982.71</v>
      </c>
      <c r="AW112" s="37"/>
      <c r="AX112" s="37"/>
      <c r="AY112" s="37"/>
      <c r="AZ112" s="37">
        <v>267500</v>
      </c>
      <c r="BA112" s="37"/>
      <c r="BB112" s="37"/>
      <c r="BC112" s="37"/>
      <c r="BD112" s="37"/>
      <c r="BE112" s="37"/>
      <c r="BF112" s="37">
        <v>11392</v>
      </c>
      <c r="BG112" s="37">
        <v>96026</v>
      </c>
      <c r="BH112" s="37">
        <v>16638</v>
      </c>
      <c r="BI112" s="37"/>
      <c r="BJ112" s="37">
        <v>199632</v>
      </c>
      <c r="BK112" s="37">
        <v>32398</v>
      </c>
      <c r="BL112" s="37"/>
      <c r="BM112" s="37">
        <v>905</v>
      </c>
      <c r="BN112" s="37"/>
      <c r="BO112" s="37"/>
      <c r="BP112" s="37"/>
      <c r="BQ112" s="37"/>
      <c r="BR112" s="37"/>
      <c r="BS112" s="37"/>
      <c r="BT112" s="37">
        <f>SUM(C112:BS112)</f>
        <v>1266706.92</v>
      </c>
      <c r="BV112" s="37">
        <v>1133394.79</v>
      </c>
      <c r="BW112" s="37">
        <v>8690.06</v>
      </c>
      <c r="BX112" s="37">
        <v>2159640</v>
      </c>
    </row>
    <row r="113" spans="1:76" s="38" customFormat="1" ht="12" x14ac:dyDescent="0.2">
      <c r="A113" s="36" t="s">
        <v>68</v>
      </c>
      <c r="B113" s="35">
        <v>32002</v>
      </c>
      <c r="C113" s="37">
        <v>556.17999999999995</v>
      </c>
      <c r="D113" s="37">
        <v>292189.39</v>
      </c>
      <c r="E113" s="37"/>
      <c r="F113" s="37">
        <v>22327.42</v>
      </c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>
        <v>1615.17</v>
      </c>
      <c r="S113" s="37">
        <v>75050.64</v>
      </c>
      <c r="T113" s="37"/>
      <c r="U113" s="37"/>
      <c r="V113" s="37">
        <v>10546.75</v>
      </c>
      <c r="W113" s="37">
        <v>14570</v>
      </c>
      <c r="X113" s="37">
        <v>11803.46</v>
      </c>
      <c r="Y113" s="37"/>
      <c r="Z113" s="37"/>
      <c r="AA113" s="37"/>
      <c r="AB113" s="37"/>
      <c r="AC113" s="37"/>
      <c r="AD113" s="37"/>
      <c r="AE113" s="37"/>
      <c r="AF113" s="37">
        <v>39623.919999999998</v>
      </c>
      <c r="AG113" s="37"/>
      <c r="AH113" s="37"/>
      <c r="AI113" s="37">
        <v>359622.48</v>
      </c>
      <c r="AJ113" s="37">
        <v>205038.58</v>
      </c>
      <c r="AK113" s="37"/>
      <c r="AL113" s="37"/>
      <c r="AM113" s="37"/>
      <c r="AN113" s="37"/>
      <c r="AO113" s="37">
        <v>237784.49</v>
      </c>
      <c r="AP113" s="37"/>
      <c r="AQ113" s="37">
        <v>624679.89</v>
      </c>
      <c r="AR113" s="37"/>
      <c r="AS113" s="37"/>
      <c r="AT113" s="37"/>
      <c r="AU113" s="37"/>
      <c r="AV113" s="37"/>
      <c r="AW113" s="37">
        <v>20890.28</v>
      </c>
      <c r="AX113" s="37"/>
      <c r="AY113" s="37">
        <v>17</v>
      </c>
      <c r="AZ113" s="37">
        <v>1320132</v>
      </c>
      <c r="BA113" s="37"/>
      <c r="BB113" s="37"/>
      <c r="BC113" s="37"/>
      <c r="BD113" s="37"/>
      <c r="BE113" s="37">
        <v>118204</v>
      </c>
      <c r="BF113" s="37"/>
      <c r="BG113" s="37">
        <v>147635</v>
      </c>
      <c r="BH113" s="37">
        <v>31104</v>
      </c>
      <c r="BI113" s="37"/>
      <c r="BJ113" s="37">
        <v>568477</v>
      </c>
      <c r="BK113" s="37">
        <v>102463</v>
      </c>
      <c r="BL113" s="37"/>
      <c r="BM113" s="37">
        <v>31973</v>
      </c>
      <c r="BN113" s="37"/>
      <c r="BO113" s="37">
        <v>267709</v>
      </c>
      <c r="BP113" s="37"/>
      <c r="BQ113" s="37"/>
      <c r="BR113" s="37">
        <v>2724.63</v>
      </c>
      <c r="BS113" s="37"/>
      <c r="BT113" s="37">
        <f>SUM(C113:BS113)</f>
        <v>4506737.28</v>
      </c>
      <c r="BV113" s="37">
        <v>5820001</v>
      </c>
      <c r="BW113" s="37">
        <v>98749.41</v>
      </c>
      <c r="BX113" s="37">
        <v>10652897</v>
      </c>
    </row>
    <row r="114" spans="1:76" s="38" customFormat="1" ht="12" x14ac:dyDescent="0.2">
      <c r="A114" s="36" t="s">
        <v>0</v>
      </c>
      <c r="B114" s="35">
        <v>1001</v>
      </c>
      <c r="C114" s="37"/>
      <c r="D114" s="37">
        <v>87630.43</v>
      </c>
      <c r="E114" s="37"/>
      <c r="F114" s="37">
        <v>2351.7800000000002</v>
      </c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>
        <v>6729.79</v>
      </c>
      <c r="S114" s="37">
        <v>10931.54</v>
      </c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>
        <v>5523.89</v>
      </c>
      <c r="AG114" s="37"/>
      <c r="AH114" s="37"/>
      <c r="AI114" s="37">
        <v>10062.17</v>
      </c>
      <c r="AJ114" s="37">
        <v>19703.79</v>
      </c>
      <c r="AK114" s="37"/>
      <c r="AL114" s="37"/>
      <c r="AM114" s="37"/>
      <c r="AN114" s="37"/>
      <c r="AO114" s="37">
        <v>23077.919999999998</v>
      </c>
      <c r="AP114" s="37"/>
      <c r="AQ114" s="37">
        <v>26895.3</v>
      </c>
      <c r="AR114" s="37"/>
      <c r="AS114" s="37">
        <v>7248.5</v>
      </c>
      <c r="AT114" s="37">
        <v>185424.06</v>
      </c>
      <c r="AU114" s="37"/>
      <c r="AV114" s="37">
        <v>50809</v>
      </c>
      <c r="AW114" s="37"/>
      <c r="AX114" s="37"/>
      <c r="AY114" s="37"/>
      <c r="AZ114" s="37">
        <v>142000</v>
      </c>
      <c r="BA114" s="37"/>
      <c r="BB114" s="37"/>
      <c r="BC114" s="37"/>
      <c r="BD114" s="37"/>
      <c r="BE114" s="37"/>
      <c r="BF114" s="37"/>
      <c r="BG114" s="37">
        <v>53965</v>
      </c>
      <c r="BH114" s="37">
        <v>9469</v>
      </c>
      <c r="BI114" s="37"/>
      <c r="BJ114" s="37">
        <v>120657</v>
      </c>
      <c r="BK114" s="37">
        <v>11329</v>
      </c>
      <c r="BL114" s="37"/>
      <c r="BM114" s="37"/>
      <c r="BN114" s="37"/>
      <c r="BO114" s="37"/>
      <c r="BP114" s="37"/>
      <c r="BQ114" s="37">
        <v>5333.95</v>
      </c>
      <c r="BR114" s="37"/>
      <c r="BS114" s="37"/>
      <c r="BT114" s="37">
        <f>SUM(C114:BS114)</f>
        <v>779142.11999999988</v>
      </c>
      <c r="BV114" s="37">
        <v>844267.22</v>
      </c>
      <c r="BW114" s="37">
        <v>5472.07</v>
      </c>
      <c r="BX114" s="37">
        <v>1408421</v>
      </c>
    </row>
    <row r="115" spans="1:76" s="38" customFormat="1" ht="12" x14ac:dyDescent="0.2">
      <c r="A115" s="36" t="s">
        <v>24</v>
      </c>
      <c r="B115" s="35">
        <v>11005</v>
      </c>
      <c r="C115" s="37">
        <v>1380.04</v>
      </c>
      <c r="D115" s="37">
        <v>207093.35</v>
      </c>
      <c r="E115" s="37"/>
      <c r="F115" s="37">
        <v>9104.09</v>
      </c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>
        <v>4206.0200000000004</v>
      </c>
      <c r="S115" s="37">
        <v>26716.43</v>
      </c>
      <c r="T115" s="37"/>
      <c r="U115" s="37"/>
      <c r="V115" s="37">
        <v>30030</v>
      </c>
      <c r="W115" s="37">
        <v>3640</v>
      </c>
      <c r="X115" s="37"/>
      <c r="Y115" s="37"/>
      <c r="Z115" s="37"/>
      <c r="AA115" s="37"/>
      <c r="AB115" s="37"/>
      <c r="AC115" s="37"/>
      <c r="AD115" s="37"/>
      <c r="AE115" s="37"/>
      <c r="AF115" s="37">
        <v>4593.79</v>
      </c>
      <c r="AG115" s="37"/>
      <c r="AH115" s="37"/>
      <c r="AI115" s="37">
        <v>31391.17</v>
      </c>
      <c r="AJ115" s="37">
        <v>22436.3</v>
      </c>
      <c r="AK115" s="37"/>
      <c r="AL115" s="37">
        <v>4600.33</v>
      </c>
      <c r="AM115" s="37"/>
      <c r="AN115" s="37"/>
      <c r="AO115" s="37">
        <v>48873.11</v>
      </c>
      <c r="AP115" s="37"/>
      <c r="AQ115" s="37">
        <v>83631.17</v>
      </c>
      <c r="AR115" s="37"/>
      <c r="AS115" s="37">
        <v>5392.28</v>
      </c>
      <c r="AT115" s="37"/>
      <c r="AU115" s="37"/>
      <c r="AV115" s="37"/>
      <c r="AW115" s="37"/>
      <c r="AX115" s="37"/>
      <c r="AY115" s="37"/>
      <c r="AZ115" s="37">
        <v>148298.85999999999</v>
      </c>
      <c r="BA115" s="37"/>
      <c r="BB115" s="37"/>
      <c r="BC115" s="37">
        <v>1620.18</v>
      </c>
      <c r="BD115" s="37"/>
      <c r="BE115" s="37"/>
      <c r="BF115" s="37">
        <v>13348</v>
      </c>
      <c r="BG115" s="37">
        <v>80219</v>
      </c>
      <c r="BH115" s="37">
        <v>15912</v>
      </c>
      <c r="BI115" s="37"/>
      <c r="BJ115" s="37">
        <v>148111</v>
      </c>
      <c r="BK115" s="37">
        <v>37350</v>
      </c>
      <c r="BL115" s="37"/>
      <c r="BM115" s="37">
        <v>17847.39</v>
      </c>
      <c r="BN115" s="37"/>
      <c r="BO115" s="37">
        <v>27059</v>
      </c>
      <c r="BP115" s="37">
        <v>3794</v>
      </c>
      <c r="BQ115" s="37"/>
      <c r="BR115" s="37"/>
      <c r="BS115" s="37"/>
      <c r="BT115" s="37">
        <f>SUM(C115:BS115)</f>
        <v>976647.51</v>
      </c>
      <c r="BV115" s="37">
        <v>1692219.41</v>
      </c>
      <c r="BW115" s="37">
        <v>11593.19</v>
      </c>
      <c r="BX115" s="37">
        <v>1386583</v>
      </c>
    </row>
    <row r="116" spans="1:76" s="38" customFormat="1" ht="12" x14ac:dyDescent="0.2">
      <c r="A116" s="36" t="s">
        <v>114</v>
      </c>
      <c r="B116" s="35">
        <v>51004</v>
      </c>
      <c r="C116" s="37">
        <v>3908.75</v>
      </c>
      <c r="D116" s="37">
        <v>1097675.3</v>
      </c>
      <c r="E116" s="37"/>
      <c r="F116" s="37">
        <v>55103.91</v>
      </c>
      <c r="G116" s="37"/>
      <c r="H116" s="37"/>
      <c r="I116" s="37"/>
      <c r="J116" s="37"/>
      <c r="K116" s="37">
        <v>16099</v>
      </c>
      <c r="L116" s="37"/>
      <c r="M116" s="37"/>
      <c r="N116" s="37"/>
      <c r="O116" s="37"/>
      <c r="P116" s="37"/>
      <c r="Q116" s="37">
        <v>5466.31</v>
      </c>
      <c r="R116" s="37">
        <v>51121.32</v>
      </c>
      <c r="S116" s="37">
        <v>150327.1</v>
      </c>
      <c r="T116" s="37"/>
      <c r="U116" s="37">
        <v>1880</v>
      </c>
      <c r="V116" s="37">
        <v>257256.9</v>
      </c>
      <c r="W116" s="37">
        <v>23692.43</v>
      </c>
      <c r="X116" s="37">
        <v>345971.11</v>
      </c>
      <c r="Y116" s="37"/>
      <c r="Z116" s="37"/>
      <c r="AA116" s="37"/>
      <c r="AB116" s="37">
        <v>53199.19</v>
      </c>
      <c r="AC116" s="37">
        <v>18446.02</v>
      </c>
      <c r="AD116" s="37"/>
      <c r="AE116" s="37"/>
      <c r="AF116" s="37">
        <v>314177.39</v>
      </c>
      <c r="AG116" s="37">
        <v>377.7</v>
      </c>
      <c r="AH116" s="37"/>
      <c r="AI116" s="37">
        <v>279839.78000000003</v>
      </c>
      <c r="AJ116" s="37">
        <v>649449.96</v>
      </c>
      <c r="AK116" s="37"/>
      <c r="AL116" s="37">
        <v>199411.24</v>
      </c>
      <c r="AM116" s="37">
        <v>120497.06</v>
      </c>
      <c r="AN116" s="37"/>
      <c r="AO116" s="37">
        <v>1292654.6499999999</v>
      </c>
      <c r="AP116" s="37"/>
      <c r="AQ116" s="37">
        <v>941864.01</v>
      </c>
      <c r="AR116" s="37"/>
      <c r="AS116" s="37"/>
      <c r="AT116" s="37"/>
      <c r="AU116" s="37"/>
      <c r="AV116" s="37"/>
      <c r="AW116" s="37">
        <v>447684.27</v>
      </c>
      <c r="AX116" s="37">
        <v>1564.06</v>
      </c>
      <c r="AY116" s="37"/>
      <c r="AZ116" s="37">
        <v>6345000</v>
      </c>
      <c r="BA116" s="37">
        <v>26454.83</v>
      </c>
      <c r="BB116" s="37"/>
      <c r="BC116" s="37"/>
      <c r="BD116" s="37"/>
      <c r="BE116" s="37">
        <v>517910.98</v>
      </c>
      <c r="BF116" s="37"/>
      <c r="BG116" s="37">
        <v>1663447.69</v>
      </c>
      <c r="BH116" s="37">
        <v>588884</v>
      </c>
      <c r="BI116" s="37"/>
      <c r="BJ116" s="37">
        <v>5381936</v>
      </c>
      <c r="BK116" s="37">
        <v>965443</v>
      </c>
      <c r="BL116" s="37">
        <v>20022</v>
      </c>
      <c r="BM116" s="37">
        <v>236389</v>
      </c>
      <c r="BN116" s="37"/>
      <c r="BO116" s="37"/>
      <c r="BP116" s="37"/>
      <c r="BQ116" s="37"/>
      <c r="BR116" s="37"/>
      <c r="BS116" s="37">
        <v>35603.58</v>
      </c>
      <c r="BT116" s="37">
        <f>SUM(C116:BS116)</f>
        <v>22108758.539999999</v>
      </c>
      <c r="BV116" s="37">
        <v>38889326.369999997</v>
      </c>
      <c r="BW116" s="37">
        <v>25514.240000000002</v>
      </c>
      <c r="BX116" s="37">
        <v>38187115</v>
      </c>
    </row>
    <row r="117" spans="1:76" s="38" customFormat="1" ht="12" x14ac:dyDescent="0.2">
      <c r="A117" s="36" t="s">
        <v>127</v>
      </c>
      <c r="B117" s="35">
        <v>56004</v>
      </c>
      <c r="C117" s="37">
        <v>1666.98</v>
      </c>
      <c r="D117" s="37">
        <v>71339.48</v>
      </c>
      <c r="E117" s="37"/>
      <c r="F117" s="37">
        <v>6485.5</v>
      </c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>
        <v>9038.7199999999993</v>
      </c>
      <c r="S117" s="37">
        <v>33570.17</v>
      </c>
      <c r="T117" s="37"/>
      <c r="U117" s="37">
        <v>1748.95</v>
      </c>
      <c r="V117" s="37">
        <v>1649</v>
      </c>
      <c r="W117" s="37">
        <v>1342</v>
      </c>
      <c r="X117" s="37">
        <v>10279.200000000001</v>
      </c>
      <c r="Y117" s="37"/>
      <c r="Z117" s="37"/>
      <c r="AA117" s="37"/>
      <c r="AB117" s="37"/>
      <c r="AC117" s="37"/>
      <c r="AD117" s="37"/>
      <c r="AE117" s="37"/>
      <c r="AF117" s="37">
        <v>16194.42</v>
      </c>
      <c r="AG117" s="37"/>
      <c r="AH117" s="37"/>
      <c r="AI117" s="37">
        <v>30309.98</v>
      </c>
      <c r="AJ117" s="37">
        <v>30154.05</v>
      </c>
      <c r="AK117" s="37"/>
      <c r="AL117" s="37">
        <v>139.44999999999999</v>
      </c>
      <c r="AM117" s="37"/>
      <c r="AN117" s="37"/>
      <c r="AO117" s="37">
        <v>48776.26</v>
      </c>
      <c r="AP117" s="37"/>
      <c r="AQ117" s="37">
        <v>43652.85</v>
      </c>
      <c r="AR117" s="37"/>
      <c r="AS117" s="37">
        <v>5114.25</v>
      </c>
      <c r="AT117" s="37"/>
      <c r="AU117" s="37"/>
      <c r="AV117" s="37"/>
      <c r="AW117" s="37">
        <v>26987.7</v>
      </c>
      <c r="AX117" s="37"/>
      <c r="AY117" s="37"/>
      <c r="AZ117" s="37">
        <v>279500</v>
      </c>
      <c r="BA117" s="37"/>
      <c r="BB117" s="37"/>
      <c r="BC117" s="37">
        <v>506.86</v>
      </c>
      <c r="BD117" s="37"/>
      <c r="BE117" s="37"/>
      <c r="BF117" s="37">
        <v>18231</v>
      </c>
      <c r="BG117" s="37">
        <v>110471.76</v>
      </c>
      <c r="BH117" s="37">
        <v>12603</v>
      </c>
      <c r="BI117" s="37"/>
      <c r="BJ117" s="37">
        <v>117587</v>
      </c>
      <c r="BK117" s="37">
        <v>33368</v>
      </c>
      <c r="BL117" s="37"/>
      <c r="BM117" s="37">
        <v>4090.78</v>
      </c>
      <c r="BN117" s="37"/>
      <c r="BO117" s="37">
        <v>18443</v>
      </c>
      <c r="BP117" s="37"/>
      <c r="BQ117" s="37"/>
      <c r="BR117" s="37"/>
      <c r="BS117" s="37">
        <v>8679.2099999999991</v>
      </c>
      <c r="BT117" s="37">
        <f>SUM(C117:BS117)</f>
        <v>941929.57</v>
      </c>
      <c r="BV117" s="37">
        <v>1605980.73</v>
      </c>
      <c r="BW117" s="37">
        <v>22842.87</v>
      </c>
      <c r="BX117" s="37">
        <v>1751253</v>
      </c>
    </row>
    <row r="118" spans="1:76" s="38" customFormat="1" ht="12" x14ac:dyDescent="0.2">
      <c r="A118" s="36" t="s">
        <v>121</v>
      </c>
      <c r="B118" s="35">
        <v>54004</v>
      </c>
      <c r="C118" s="37"/>
      <c r="D118" s="37">
        <v>51069.41</v>
      </c>
      <c r="E118" s="37"/>
      <c r="F118" s="37">
        <v>1690.82</v>
      </c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>
        <v>8394.35</v>
      </c>
      <c r="S118" s="37">
        <v>14032.13</v>
      </c>
      <c r="T118" s="37"/>
      <c r="U118" s="37"/>
      <c r="V118" s="37">
        <v>2946</v>
      </c>
      <c r="W118" s="37"/>
      <c r="X118" s="37"/>
      <c r="Y118" s="37"/>
      <c r="Z118" s="37">
        <v>73540.160000000003</v>
      </c>
      <c r="AA118" s="37"/>
      <c r="AB118" s="37"/>
      <c r="AC118" s="37"/>
      <c r="AD118" s="37"/>
      <c r="AE118" s="37"/>
      <c r="AF118" s="37">
        <v>2829.12</v>
      </c>
      <c r="AG118" s="37"/>
      <c r="AH118" s="37"/>
      <c r="AI118" s="37">
        <v>32516.21</v>
      </c>
      <c r="AJ118" s="37">
        <v>22678.77</v>
      </c>
      <c r="AK118" s="37"/>
      <c r="AL118" s="37"/>
      <c r="AM118" s="37"/>
      <c r="AN118" s="37"/>
      <c r="AO118" s="37">
        <v>12682.85</v>
      </c>
      <c r="AP118" s="37"/>
      <c r="AQ118" s="37">
        <v>19164.25</v>
      </c>
      <c r="AR118" s="37"/>
      <c r="AS118" s="37"/>
      <c r="AT118" s="37"/>
      <c r="AU118" s="37"/>
      <c r="AV118" s="37"/>
      <c r="AW118" s="37"/>
      <c r="AX118" s="37"/>
      <c r="AY118" s="37"/>
      <c r="AZ118" s="37">
        <v>75500</v>
      </c>
      <c r="BA118" s="37"/>
      <c r="BB118" s="37"/>
      <c r="BC118" s="37"/>
      <c r="BD118" s="37"/>
      <c r="BE118" s="37"/>
      <c r="BF118" s="37"/>
      <c r="BG118" s="37">
        <v>90598</v>
      </c>
      <c r="BH118" s="37">
        <v>12801</v>
      </c>
      <c r="BI118" s="37"/>
      <c r="BJ118" s="37">
        <v>115862</v>
      </c>
      <c r="BK118" s="37">
        <v>16613</v>
      </c>
      <c r="BL118" s="37"/>
      <c r="BM118" s="37"/>
      <c r="BN118" s="37"/>
      <c r="BO118" s="37"/>
      <c r="BP118" s="37"/>
      <c r="BQ118" s="37"/>
      <c r="BR118" s="37"/>
      <c r="BS118" s="37"/>
      <c r="BT118" s="37">
        <f>SUM(C118:BS118)</f>
        <v>552918.06999999995</v>
      </c>
      <c r="BV118" s="37">
        <v>608636.07999999996</v>
      </c>
      <c r="BW118" s="37">
        <v>2812.97</v>
      </c>
      <c r="BX118" s="37">
        <v>1316193</v>
      </c>
    </row>
    <row r="119" spans="1:76" s="38" customFormat="1" ht="12" x14ac:dyDescent="0.2">
      <c r="A119" s="36" t="s">
        <v>82</v>
      </c>
      <c r="B119" s="35">
        <v>39004</v>
      </c>
      <c r="C119" s="37"/>
      <c r="D119" s="37">
        <v>32856.15</v>
      </c>
      <c r="E119" s="37"/>
      <c r="F119" s="37">
        <v>1417.66</v>
      </c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>
        <v>3519.66</v>
      </c>
      <c r="S119" s="37">
        <v>6747.25</v>
      </c>
      <c r="T119" s="37"/>
      <c r="U119" s="37"/>
      <c r="V119" s="37"/>
      <c r="W119" s="37">
        <v>3483.45</v>
      </c>
      <c r="X119" s="37">
        <v>653.69000000000005</v>
      </c>
      <c r="Y119" s="37">
        <v>1544.98</v>
      </c>
      <c r="Z119" s="37"/>
      <c r="AA119" s="37"/>
      <c r="AB119" s="37"/>
      <c r="AC119" s="37"/>
      <c r="AD119" s="37"/>
      <c r="AE119" s="37"/>
      <c r="AF119" s="37">
        <v>2472.2600000000002</v>
      </c>
      <c r="AG119" s="37"/>
      <c r="AH119" s="37"/>
      <c r="AI119" s="37">
        <v>15587.66</v>
      </c>
      <c r="AJ119" s="37">
        <v>12902.68</v>
      </c>
      <c r="AK119" s="37"/>
      <c r="AL119" s="37"/>
      <c r="AM119" s="37"/>
      <c r="AN119" s="37"/>
      <c r="AO119" s="37">
        <v>11432.11</v>
      </c>
      <c r="AP119" s="37"/>
      <c r="AQ119" s="37">
        <v>12990.82</v>
      </c>
      <c r="AR119" s="37"/>
      <c r="AS119" s="37"/>
      <c r="AT119" s="37"/>
      <c r="AU119" s="37"/>
      <c r="AV119" s="37"/>
      <c r="AW119" s="37"/>
      <c r="AX119" s="37"/>
      <c r="AY119" s="37"/>
      <c r="AZ119" s="37">
        <v>38454</v>
      </c>
      <c r="BA119" s="37"/>
      <c r="BB119" s="37"/>
      <c r="BC119" s="37">
        <v>11395.42</v>
      </c>
      <c r="BD119" s="37"/>
      <c r="BE119" s="37"/>
      <c r="BF119" s="37"/>
      <c r="BG119" s="37">
        <v>23065</v>
      </c>
      <c r="BH119" s="37">
        <v>10000</v>
      </c>
      <c r="BI119" s="37"/>
      <c r="BJ119" s="37">
        <v>22182</v>
      </c>
      <c r="BK119" s="37">
        <v>6008</v>
      </c>
      <c r="BL119" s="37"/>
      <c r="BM119" s="37"/>
      <c r="BN119" s="37"/>
      <c r="BO119" s="37"/>
      <c r="BP119" s="37"/>
      <c r="BQ119" s="37"/>
      <c r="BR119" s="37"/>
      <c r="BS119" s="37"/>
      <c r="BT119" s="37">
        <f>SUM(C119:BS119)</f>
        <v>216712.79</v>
      </c>
      <c r="BV119" s="37">
        <v>806992.01</v>
      </c>
      <c r="BW119" s="37">
        <v>1634.99</v>
      </c>
      <c r="BX119" s="37">
        <v>950696</v>
      </c>
    </row>
    <row r="120" spans="1:76" s="38" customFormat="1" ht="12" x14ac:dyDescent="0.2">
      <c r="A120" s="36" t="s">
        <v>125</v>
      </c>
      <c r="B120" s="35">
        <v>55005</v>
      </c>
      <c r="C120" s="37"/>
      <c r="D120" s="37">
        <v>55716.95</v>
      </c>
      <c r="E120" s="37"/>
      <c r="F120" s="37">
        <v>2558.02</v>
      </c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>
        <v>690.73</v>
      </c>
      <c r="S120" s="37">
        <v>9411.1299999999992</v>
      </c>
      <c r="T120" s="37"/>
      <c r="U120" s="37"/>
      <c r="V120" s="37">
        <v>769.06</v>
      </c>
      <c r="W120" s="37"/>
      <c r="X120" s="37">
        <v>380.98</v>
      </c>
      <c r="Y120" s="37">
        <v>71229.25</v>
      </c>
      <c r="Z120" s="37"/>
      <c r="AA120" s="37"/>
      <c r="AB120" s="37"/>
      <c r="AC120" s="37"/>
      <c r="AD120" s="37"/>
      <c r="AE120" s="37"/>
      <c r="AF120" s="37">
        <v>4797.1499999999996</v>
      </c>
      <c r="AG120" s="37"/>
      <c r="AH120" s="37"/>
      <c r="AI120" s="37">
        <v>37346.29</v>
      </c>
      <c r="AJ120" s="37">
        <v>13356.83</v>
      </c>
      <c r="AK120" s="37"/>
      <c r="AL120" s="37">
        <v>300.94</v>
      </c>
      <c r="AM120" s="37"/>
      <c r="AN120" s="37"/>
      <c r="AO120" s="37">
        <v>15471.25</v>
      </c>
      <c r="AP120" s="37"/>
      <c r="AQ120" s="37">
        <v>3500.54</v>
      </c>
      <c r="AR120" s="37"/>
      <c r="AS120" s="37"/>
      <c r="AT120" s="37"/>
      <c r="AU120" s="37"/>
      <c r="AV120" s="37"/>
      <c r="AW120" s="37"/>
      <c r="AX120" s="37"/>
      <c r="AY120" s="37"/>
      <c r="AZ120" s="37">
        <v>92000</v>
      </c>
      <c r="BA120" s="37"/>
      <c r="BB120" s="37"/>
      <c r="BC120" s="37"/>
      <c r="BD120" s="37"/>
      <c r="BE120" s="37"/>
      <c r="BF120" s="37"/>
      <c r="BG120" s="37">
        <v>49207</v>
      </c>
      <c r="BH120" s="37">
        <v>10000</v>
      </c>
      <c r="BI120" s="37"/>
      <c r="BJ120" s="37">
        <v>57926</v>
      </c>
      <c r="BK120" s="37">
        <v>14930</v>
      </c>
      <c r="BL120" s="37"/>
      <c r="BM120" s="37"/>
      <c r="BN120" s="37"/>
      <c r="BO120" s="37"/>
      <c r="BP120" s="37"/>
      <c r="BQ120" s="37"/>
      <c r="BR120" s="37"/>
      <c r="BS120" s="37"/>
      <c r="BT120" s="37">
        <f>SUM(C120:BS120)</f>
        <v>439592.12</v>
      </c>
      <c r="BV120" s="37">
        <v>1386526.18</v>
      </c>
      <c r="BW120" s="37">
        <v>4151.2299999999996</v>
      </c>
      <c r="BX120" s="37">
        <v>622112</v>
      </c>
    </row>
    <row r="121" spans="1:76" s="38" customFormat="1" ht="12" x14ac:dyDescent="0.2">
      <c r="A121" s="36" t="s">
        <v>8</v>
      </c>
      <c r="B121" s="35">
        <v>4003</v>
      </c>
      <c r="C121" s="37"/>
      <c r="D121" s="37">
        <v>83673.259999999995</v>
      </c>
      <c r="E121" s="37"/>
      <c r="F121" s="37">
        <v>3842.1</v>
      </c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>
        <v>4801.47</v>
      </c>
      <c r="S121" s="37">
        <v>22094.53</v>
      </c>
      <c r="T121" s="37"/>
      <c r="U121" s="37"/>
      <c r="V121" s="37"/>
      <c r="W121" s="37">
        <v>70</v>
      </c>
      <c r="X121" s="37">
        <v>2000</v>
      </c>
      <c r="Y121" s="37"/>
      <c r="Z121" s="37"/>
      <c r="AA121" s="37"/>
      <c r="AB121" s="37"/>
      <c r="AC121" s="37"/>
      <c r="AD121" s="37"/>
      <c r="AE121" s="37"/>
      <c r="AF121" s="37">
        <v>3034.43</v>
      </c>
      <c r="AG121" s="37"/>
      <c r="AH121" s="37"/>
      <c r="AI121" s="37">
        <v>22744.34</v>
      </c>
      <c r="AJ121" s="37">
        <v>8768.65</v>
      </c>
      <c r="AK121" s="37"/>
      <c r="AL121" s="37"/>
      <c r="AM121" s="37"/>
      <c r="AN121" s="37"/>
      <c r="AO121" s="37">
        <v>23650.080000000002</v>
      </c>
      <c r="AP121" s="37"/>
      <c r="AQ121" s="37">
        <v>36919.1</v>
      </c>
      <c r="AR121" s="37"/>
      <c r="AS121" s="37"/>
      <c r="AT121" s="37"/>
      <c r="AU121" s="37"/>
      <c r="AV121" s="37"/>
      <c r="AW121" s="37"/>
      <c r="AX121" s="37"/>
      <c r="AY121" s="37"/>
      <c r="AZ121" s="37">
        <v>126500</v>
      </c>
      <c r="BA121" s="37"/>
      <c r="BB121" s="37"/>
      <c r="BC121" s="37"/>
      <c r="BD121" s="37"/>
      <c r="BE121" s="37"/>
      <c r="BF121" s="37">
        <v>10494</v>
      </c>
      <c r="BG121" s="37">
        <v>17883.45</v>
      </c>
      <c r="BH121" s="37">
        <v>10000</v>
      </c>
      <c r="BI121" s="37"/>
      <c r="BJ121" s="37">
        <v>90546.64</v>
      </c>
      <c r="BK121" s="37">
        <v>31194.79</v>
      </c>
      <c r="BL121" s="37"/>
      <c r="BM121" s="37"/>
      <c r="BN121" s="37"/>
      <c r="BO121" s="37"/>
      <c r="BP121" s="37"/>
      <c r="BQ121" s="37"/>
      <c r="BR121" s="37"/>
      <c r="BS121" s="37"/>
      <c r="BT121" s="37">
        <f>SUM(C121:BS121)</f>
        <v>498216.83999999997</v>
      </c>
      <c r="BV121" s="37">
        <v>1057114.17</v>
      </c>
      <c r="BW121" s="37">
        <v>3620.29</v>
      </c>
      <c r="BX121" s="37">
        <v>982930</v>
      </c>
    </row>
    <row r="122" spans="1:76" s="38" customFormat="1" ht="12" x14ac:dyDescent="0.2">
      <c r="A122" s="36" t="s">
        <v>142</v>
      </c>
      <c r="B122" s="35">
        <v>62005</v>
      </c>
      <c r="C122" s="37"/>
      <c r="D122" s="37">
        <v>92774.22</v>
      </c>
      <c r="E122" s="37"/>
      <c r="F122" s="37">
        <v>2360.86</v>
      </c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>
        <v>4085.73</v>
      </c>
      <c r="S122" s="37">
        <v>8379.5300000000007</v>
      </c>
      <c r="T122" s="37"/>
      <c r="U122" s="37"/>
      <c r="V122" s="37"/>
      <c r="W122" s="37"/>
      <c r="X122" s="37">
        <v>4650</v>
      </c>
      <c r="Y122" s="37"/>
      <c r="Z122" s="37"/>
      <c r="AA122" s="37"/>
      <c r="AB122" s="37"/>
      <c r="AC122" s="37"/>
      <c r="AD122" s="37"/>
      <c r="AE122" s="37"/>
      <c r="AF122" s="37">
        <v>3765.42</v>
      </c>
      <c r="AG122" s="37"/>
      <c r="AH122" s="37"/>
      <c r="AI122" s="37">
        <v>17657.11</v>
      </c>
      <c r="AJ122" s="37">
        <v>56253.11</v>
      </c>
      <c r="AK122" s="37"/>
      <c r="AL122" s="37"/>
      <c r="AM122" s="37"/>
      <c r="AN122" s="37"/>
      <c r="AO122" s="37">
        <v>18985.490000000002</v>
      </c>
      <c r="AP122" s="37"/>
      <c r="AQ122" s="37">
        <v>50688.52</v>
      </c>
      <c r="AR122" s="37"/>
      <c r="AS122" s="37">
        <v>7528.72</v>
      </c>
      <c r="AT122" s="37"/>
      <c r="AU122" s="37"/>
      <c r="AV122" s="37"/>
      <c r="AW122" s="37"/>
      <c r="AX122" s="37"/>
      <c r="AY122" s="37"/>
      <c r="AZ122" s="37">
        <v>53480</v>
      </c>
      <c r="BA122" s="37"/>
      <c r="BB122" s="37"/>
      <c r="BC122" s="37"/>
      <c r="BD122" s="37"/>
      <c r="BE122" s="37"/>
      <c r="BF122" s="37"/>
      <c r="BG122" s="37">
        <v>2650</v>
      </c>
      <c r="BH122" s="37">
        <v>10000</v>
      </c>
      <c r="BI122" s="37"/>
      <c r="BJ122" s="37">
        <v>69614</v>
      </c>
      <c r="BK122" s="37">
        <v>17195</v>
      </c>
      <c r="BL122" s="37"/>
      <c r="BM122" s="37"/>
      <c r="BN122" s="37"/>
      <c r="BO122" s="37"/>
      <c r="BP122" s="37"/>
      <c r="BQ122" s="37"/>
      <c r="BR122" s="37"/>
      <c r="BS122" s="37"/>
      <c r="BT122" s="37">
        <f>SUM(C122:BS122)</f>
        <v>420067.70999999996</v>
      </c>
      <c r="BV122" s="37">
        <v>1689877.44</v>
      </c>
      <c r="BW122" s="37">
        <v>4180.29</v>
      </c>
      <c r="BX122" s="37">
        <v>116861</v>
      </c>
    </row>
    <row r="123" spans="1:76" s="38" customFormat="1" ht="12" x14ac:dyDescent="0.2">
      <c r="A123" s="36" t="s">
        <v>106</v>
      </c>
      <c r="B123" s="35">
        <v>49005</v>
      </c>
      <c r="C123" s="37"/>
      <c r="D123" s="37">
        <v>1253103.6499999999</v>
      </c>
      <c r="E123" s="37">
        <v>254522.75</v>
      </c>
      <c r="F123" s="37">
        <v>178878.5</v>
      </c>
      <c r="G123" s="37"/>
      <c r="H123" s="37"/>
      <c r="I123" s="37">
        <v>309110.5</v>
      </c>
      <c r="J123" s="37"/>
      <c r="K123" s="37"/>
      <c r="L123" s="37">
        <v>5912</v>
      </c>
      <c r="M123" s="37"/>
      <c r="N123" s="37"/>
      <c r="O123" s="37">
        <v>105164.6</v>
      </c>
      <c r="P123" s="37"/>
      <c r="Q123" s="37"/>
      <c r="R123" s="37">
        <v>135399.16</v>
      </c>
      <c r="S123" s="37">
        <v>128926.9</v>
      </c>
      <c r="T123" s="37"/>
      <c r="U123" s="37"/>
      <c r="V123" s="37">
        <v>42659.27</v>
      </c>
      <c r="W123" s="37">
        <v>42295.15</v>
      </c>
      <c r="X123" s="37">
        <v>578876.94999999995</v>
      </c>
      <c r="Y123" s="37"/>
      <c r="Z123" s="37"/>
      <c r="AA123" s="37"/>
      <c r="AB123" s="37"/>
      <c r="AC123" s="37">
        <v>5668.91</v>
      </c>
      <c r="AD123" s="37"/>
      <c r="AE123" s="37"/>
      <c r="AF123" s="37">
        <v>691539.03</v>
      </c>
      <c r="AG123" s="37"/>
      <c r="AH123" s="37"/>
      <c r="AI123" s="37">
        <v>3639465</v>
      </c>
      <c r="AJ123" s="37">
        <v>771731.45</v>
      </c>
      <c r="AK123" s="37"/>
      <c r="AL123" s="37"/>
      <c r="AM123" s="37"/>
      <c r="AN123" s="37"/>
      <c r="AO123" s="37">
        <v>2243323.77</v>
      </c>
      <c r="AP123" s="37"/>
      <c r="AQ123" s="37">
        <v>5452232.2300000004</v>
      </c>
      <c r="AR123" s="37"/>
      <c r="AS123" s="37">
        <v>200024</v>
      </c>
      <c r="AT123" s="37">
        <v>60131.88</v>
      </c>
      <c r="AU123" s="37"/>
      <c r="AV123" s="37">
        <v>111520</v>
      </c>
      <c r="AW123" s="37">
        <v>734.56</v>
      </c>
      <c r="AX123" s="37"/>
      <c r="AY123" s="37"/>
      <c r="AZ123" s="37">
        <v>5102825</v>
      </c>
      <c r="BA123" s="37"/>
      <c r="BB123" s="37"/>
      <c r="BC123" s="37"/>
      <c r="BD123" s="37"/>
      <c r="BE123" s="37">
        <v>334172.94</v>
      </c>
      <c r="BF123" s="37">
        <v>2999565.09</v>
      </c>
      <c r="BG123" s="37">
        <v>3012329.01</v>
      </c>
      <c r="BH123" s="37">
        <v>593503.18000000005</v>
      </c>
      <c r="BI123" s="37"/>
      <c r="BJ123" s="37">
        <v>6558727.04</v>
      </c>
      <c r="BK123" s="37">
        <v>1055401.17</v>
      </c>
      <c r="BL123" s="37">
        <v>336997.76</v>
      </c>
      <c r="BM123" s="37">
        <v>232658</v>
      </c>
      <c r="BN123" s="37">
        <v>2970.63</v>
      </c>
      <c r="BO123" s="37">
        <v>290000.62</v>
      </c>
      <c r="BP123" s="37">
        <v>381088.27</v>
      </c>
      <c r="BQ123" s="37"/>
      <c r="BR123" s="37">
        <v>11908.52</v>
      </c>
      <c r="BS123" s="37">
        <v>13187</v>
      </c>
      <c r="BT123" s="37">
        <f>SUM(C123:BS123)</f>
        <v>37136554.49000001</v>
      </c>
      <c r="BV123" s="37">
        <v>71163873.620000005</v>
      </c>
      <c r="BW123" s="37">
        <v>803047.52</v>
      </c>
      <c r="BX123" s="37">
        <v>81646380</v>
      </c>
    </row>
    <row r="124" spans="1:76" s="38" customFormat="1" ht="12" x14ac:dyDescent="0.2">
      <c r="A124" s="36" t="s">
        <v>11</v>
      </c>
      <c r="B124" s="35">
        <v>5005</v>
      </c>
      <c r="C124" s="37"/>
      <c r="D124" s="37">
        <v>91021.8</v>
      </c>
      <c r="E124" s="37"/>
      <c r="F124" s="37">
        <v>2450.8000000000002</v>
      </c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>
        <v>16413.36</v>
      </c>
      <c r="S124" s="37">
        <v>25225</v>
      </c>
      <c r="T124" s="37"/>
      <c r="U124" s="37"/>
      <c r="V124" s="37">
        <v>9770.49</v>
      </c>
      <c r="W124" s="37">
        <v>1250</v>
      </c>
      <c r="X124" s="37">
        <v>1249</v>
      </c>
      <c r="Y124" s="37"/>
      <c r="Z124" s="37"/>
      <c r="AA124" s="37"/>
      <c r="AB124" s="37"/>
      <c r="AC124" s="37"/>
      <c r="AD124" s="37"/>
      <c r="AE124" s="37"/>
      <c r="AF124" s="37">
        <v>3573.11</v>
      </c>
      <c r="AG124" s="37">
        <v>7275</v>
      </c>
      <c r="AH124" s="37"/>
      <c r="AI124" s="37">
        <v>12071.56</v>
      </c>
      <c r="AJ124" s="37">
        <v>55125.7</v>
      </c>
      <c r="AK124" s="37"/>
      <c r="AL124" s="37">
        <v>1818.97</v>
      </c>
      <c r="AM124" s="37"/>
      <c r="AN124" s="37"/>
      <c r="AO124" s="37">
        <v>55733.66</v>
      </c>
      <c r="AP124" s="37"/>
      <c r="AQ124" s="37">
        <v>66290.48</v>
      </c>
      <c r="AR124" s="37"/>
      <c r="AS124" s="37"/>
      <c r="AT124" s="37"/>
      <c r="AU124" s="37"/>
      <c r="AV124" s="37"/>
      <c r="AW124" s="37">
        <v>2450</v>
      </c>
      <c r="AX124" s="37"/>
      <c r="AY124" s="37"/>
      <c r="AZ124" s="37">
        <v>63000</v>
      </c>
      <c r="BA124" s="37"/>
      <c r="BB124" s="37"/>
      <c r="BC124" s="37">
        <v>3644.84</v>
      </c>
      <c r="BD124" s="37"/>
      <c r="BE124" s="37"/>
      <c r="BF124" s="37"/>
      <c r="BG124" s="37">
        <v>56372</v>
      </c>
      <c r="BH124" s="37">
        <v>10000</v>
      </c>
      <c r="BI124" s="37"/>
      <c r="BJ124" s="37">
        <v>66443</v>
      </c>
      <c r="BK124" s="37">
        <v>21798</v>
      </c>
      <c r="BL124" s="37"/>
      <c r="BM124" s="37"/>
      <c r="BN124" s="37"/>
      <c r="BO124" s="37">
        <v>6845</v>
      </c>
      <c r="BP124" s="37"/>
      <c r="BQ124" s="37"/>
      <c r="BR124" s="37"/>
      <c r="BS124" s="37"/>
      <c r="BT124" s="37">
        <f>SUM(C124:BS124)</f>
        <v>579821.77</v>
      </c>
      <c r="BV124" s="37">
        <v>1464942.87</v>
      </c>
      <c r="BW124" s="37">
        <v>1718.23</v>
      </c>
      <c r="BX124" s="37">
        <v>2667807</v>
      </c>
    </row>
    <row r="125" spans="1:76" s="38" customFormat="1" ht="12" x14ac:dyDescent="0.2">
      <c r="A125" s="36" t="s">
        <v>120</v>
      </c>
      <c r="B125" s="35">
        <v>54002</v>
      </c>
      <c r="C125" s="37"/>
      <c r="D125" s="37">
        <v>480153.45</v>
      </c>
      <c r="E125" s="37"/>
      <c r="F125" s="37">
        <v>10890.95</v>
      </c>
      <c r="G125" s="37"/>
      <c r="H125" s="37"/>
      <c r="I125" s="37"/>
      <c r="J125" s="37"/>
      <c r="K125" s="37"/>
      <c r="L125" s="37"/>
      <c r="M125" s="37"/>
      <c r="N125" s="37"/>
      <c r="O125" s="37"/>
      <c r="P125" s="37">
        <v>77838.75</v>
      </c>
      <c r="Q125" s="37"/>
      <c r="R125" s="37">
        <v>573.76</v>
      </c>
      <c r="S125" s="37">
        <v>28536.69</v>
      </c>
      <c r="T125" s="37"/>
      <c r="U125" s="37"/>
      <c r="V125" s="37">
        <v>19322.97</v>
      </c>
      <c r="W125" s="37">
        <v>11734.5</v>
      </c>
      <c r="X125" s="37"/>
      <c r="Y125" s="37"/>
      <c r="Z125" s="37"/>
      <c r="AA125" s="37"/>
      <c r="AB125" s="37">
        <v>20444.57</v>
      </c>
      <c r="AC125" s="37"/>
      <c r="AD125" s="37"/>
      <c r="AE125" s="37"/>
      <c r="AF125" s="37">
        <v>50083.93</v>
      </c>
      <c r="AG125" s="37"/>
      <c r="AH125" s="37"/>
      <c r="AI125" s="37">
        <v>4441.18</v>
      </c>
      <c r="AJ125" s="37">
        <v>242079.17</v>
      </c>
      <c r="AK125" s="37"/>
      <c r="AL125" s="37"/>
      <c r="AM125" s="37"/>
      <c r="AN125" s="37"/>
      <c r="AO125" s="37">
        <v>148194.14000000001</v>
      </c>
      <c r="AP125" s="37"/>
      <c r="AQ125" s="37">
        <v>58549.06</v>
      </c>
      <c r="AR125" s="37"/>
      <c r="AS125" s="37">
        <v>9743.91</v>
      </c>
      <c r="AT125" s="37"/>
      <c r="AU125" s="37"/>
      <c r="AV125" s="37"/>
      <c r="AW125" s="37"/>
      <c r="AX125" s="37"/>
      <c r="AY125" s="37"/>
      <c r="AZ125" s="37">
        <v>458000</v>
      </c>
      <c r="BA125" s="37"/>
      <c r="BB125" s="37"/>
      <c r="BC125" s="37"/>
      <c r="BD125" s="37"/>
      <c r="BE125" s="37">
        <v>97617.34</v>
      </c>
      <c r="BF125" s="37"/>
      <c r="BG125" s="37">
        <v>479719.33</v>
      </c>
      <c r="BH125" s="37"/>
      <c r="BI125" s="37"/>
      <c r="BJ125" s="37">
        <v>877470</v>
      </c>
      <c r="BK125" s="37">
        <v>158902</v>
      </c>
      <c r="BL125" s="37"/>
      <c r="BM125" s="37">
        <v>50381.8</v>
      </c>
      <c r="BN125" s="37"/>
      <c r="BO125" s="37"/>
      <c r="BP125" s="37"/>
      <c r="BQ125" s="37"/>
      <c r="BR125" s="37"/>
      <c r="BS125" s="37">
        <v>11586.63</v>
      </c>
      <c r="BT125" s="37">
        <f>SUM(C125:BS125)</f>
        <v>3296264.13</v>
      </c>
      <c r="BV125" s="37">
        <v>1973270.43</v>
      </c>
      <c r="BW125" s="37">
        <v>27009.35</v>
      </c>
      <c r="BX125" s="37">
        <v>3309452</v>
      </c>
    </row>
    <row r="126" spans="1:76" s="38" customFormat="1" ht="12" x14ac:dyDescent="0.2">
      <c r="A126" s="36" t="s">
        <v>35</v>
      </c>
      <c r="B126" s="35">
        <v>15003</v>
      </c>
      <c r="C126" s="37"/>
      <c r="D126" s="37">
        <v>22514.62</v>
      </c>
      <c r="E126" s="37"/>
      <c r="F126" s="37">
        <v>103.9</v>
      </c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>
        <v>6740.02</v>
      </c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>
        <v>8345.56</v>
      </c>
      <c r="AG126" s="37">
        <v>10295.86</v>
      </c>
      <c r="AH126" s="37"/>
      <c r="AI126" s="37">
        <v>18086.61</v>
      </c>
      <c r="AJ126" s="37">
        <v>5197.2299999999996</v>
      </c>
      <c r="AK126" s="37"/>
      <c r="AL126" s="37"/>
      <c r="AM126" s="37"/>
      <c r="AN126" s="37"/>
      <c r="AO126" s="37">
        <v>11312.66</v>
      </c>
      <c r="AP126" s="37"/>
      <c r="AQ126" s="37">
        <v>960.17</v>
      </c>
      <c r="AR126" s="37"/>
      <c r="AS126" s="37"/>
      <c r="AT126" s="37"/>
      <c r="AU126" s="37"/>
      <c r="AV126" s="37"/>
      <c r="AW126" s="37"/>
      <c r="AX126" s="37"/>
      <c r="AY126" s="37"/>
      <c r="AZ126" s="37">
        <v>97500</v>
      </c>
      <c r="BA126" s="37"/>
      <c r="BB126" s="37"/>
      <c r="BC126" s="37"/>
      <c r="BD126" s="37">
        <v>192000</v>
      </c>
      <c r="BE126" s="37">
        <v>40266</v>
      </c>
      <c r="BF126" s="37"/>
      <c r="BG126" s="37">
        <v>274732.08</v>
      </c>
      <c r="BH126" s="37"/>
      <c r="BI126" s="37"/>
      <c r="BJ126" s="37">
        <v>176363.61</v>
      </c>
      <c r="BK126" s="37">
        <v>32974</v>
      </c>
      <c r="BL126" s="37"/>
      <c r="BM126" s="37"/>
      <c r="BN126" s="37"/>
      <c r="BO126" s="37"/>
      <c r="BP126" s="37"/>
      <c r="BQ126" s="37"/>
      <c r="BR126" s="37">
        <v>9331.07</v>
      </c>
      <c r="BS126" s="37"/>
      <c r="BT126" s="37">
        <f>SUM(C126:BS126)</f>
        <v>906723.3899999999</v>
      </c>
      <c r="BV126" s="37">
        <v>56494.28</v>
      </c>
      <c r="BW126" s="37">
        <v>14.46</v>
      </c>
      <c r="BX126" s="37">
        <v>1458097</v>
      </c>
    </row>
    <row r="127" spans="1:76" s="38" customFormat="1" ht="12" x14ac:dyDescent="0.2">
      <c r="A127" s="36" t="s">
        <v>59</v>
      </c>
      <c r="B127" s="35">
        <v>26005</v>
      </c>
      <c r="C127" s="37"/>
      <c r="D127" s="37">
        <v>49082.36</v>
      </c>
      <c r="E127" s="37"/>
      <c r="F127" s="37">
        <v>1948.82</v>
      </c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>
        <v>17161.91</v>
      </c>
      <c r="Z127" s="37"/>
      <c r="AA127" s="37"/>
      <c r="AB127" s="37">
        <v>1188</v>
      </c>
      <c r="AC127" s="37"/>
      <c r="AD127" s="37"/>
      <c r="AE127" s="37"/>
      <c r="AF127" s="37">
        <v>2488.94</v>
      </c>
      <c r="AG127" s="37"/>
      <c r="AH127" s="37"/>
      <c r="AI127" s="37">
        <v>2095.2199999999998</v>
      </c>
      <c r="AJ127" s="37">
        <v>4115.2700000000004</v>
      </c>
      <c r="AK127" s="37"/>
      <c r="AL127" s="37"/>
      <c r="AM127" s="37"/>
      <c r="AN127" s="37"/>
      <c r="AO127" s="37">
        <v>9145.41</v>
      </c>
      <c r="AP127" s="37"/>
      <c r="AQ127" s="37">
        <v>13260.86</v>
      </c>
      <c r="AR127" s="37"/>
      <c r="AS127" s="37"/>
      <c r="AT127" s="37"/>
      <c r="AU127" s="37"/>
      <c r="AV127" s="37"/>
      <c r="AW127" s="37"/>
      <c r="AX127" s="37"/>
      <c r="AY127" s="37"/>
      <c r="AZ127" s="37">
        <v>13465.66</v>
      </c>
      <c r="BA127" s="37"/>
      <c r="BB127" s="37"/>
      <c r="BC127" s="37"/>
      <c r="BD127" s="37"/>
      <c r="BE127" s="37"/>
      <c r="BF127" s="37"/>
      <c r="BG127" s="37">
        <v>26873.59</v>
      </c>
      <c r="BH127" s="37">
        <v>10000</v>
      </c>
      <c r="BI127" s="37"/>
      <c r="BJ127" s="37">
        <v>35338</v>
      </c>
      <c r="BK127" s="37">
        <v>12318</v>
      </c>
      <c r="BL127" s="37"/>
      <c r="BM127" s="37"/>
      <c r="BN127" s="37"/>
      <c r="BO127" s="37">
        <v>3688</v>
      </c>
      <c r="BP127" s="37">
        <v>113</v>
      </c>
      <c r="BQ127" s="37"/>
      <c r="BR127" s="37"/>
      <c r="BS127" s="37"/>
      <c r="BT127" s="37">
        <f>SUM(C127:BS127)</f>
        <v>202283.04</v>
      </c>
      <c r="BV127" s="37">
        <v>528638.63</v>
      </c>
      <c r="BW127" s="37">
        <v>6120.97</v>
      </c>
      <c r="BX127" s="37">
        <v>119017</v>
      </c>
    </row>
    <row r="128" spans="1:76" s="38" customFormat="1" ht="12" x14ac:dyDescent="0.2">
      <c r="A128" s="36" t="s">
        <v>85</v>
      </c>
      <c r="B128" s="35">
        <v>40002</v>
      </c>
      <c r="C128" s="37"/>
      <c r="D128" s="37">
        <v>136049.84</v>
      </c>
      <c r="E128" s="37"/>
      <c r="F128" s="37">
        <v>10700.32</v>
      </c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>
        <v>1262.8499999999999</v>
      </c>
      <c r="S128" s="37">
        <v>33632.550000000003</v>
      </c>
      <c r="T128" s="37">
        <v>4520</v>
      </c>
      <c r="U128" s="37"/>
      <c r="V128" s="37"/>
      <c r="W128" s="37">
        <v>160</v>
      </c>
      <c r="X128" s="37"/>
      <c r="Y128" s="37"/>
      <c r="Z128" s="37"/>
      <c r="AA128" s="37"/>
      <c r="AB128" s="37"/>
      <c r="AC128" s="37"/>
      <c r="AD128" s="37"/>
      <c r="AE128" s="37"/>
      <c r="AF128" s="37">
        <v>9793.6299999999992</v>
      </c>
      <c r="AG128" s="37"/>
      <c r="AH128" s="37"/>
      <c r="AI128" s="37">
        <v>303163.65999999997</v>
      </c>
      <c r="AJ128" s="37">
        <v>323292.77</v>
      </c>
      <c r="AK128" s="37"/>
      <c r="AL128" s="37"/>
      <c r="AM128" s="37"/>
      <c r="AN128" s="37"/>
      <c r="AO128" s="37">
        <v>202168.85</v>
      </c>
      <c r="AP128" s="37"/>
      <c r="AQ128" s="37">
        <v>116308.64</v>
      </c>
      <c r="AR128" s="37">
        <v>77644.19</v>
      </c>
      <c r="AS128" s="37">
        <v>11544.46</v>
      </c>
      <c r="AT128" s="37"/>
      <c r="AU128" s="37"/>
      <c r="AV128" s="37">
        <v>152023</v>
      </c>
      <c r="AW128" s="37"/>
      <c r="AX128" s="37">
        <v>8.73</v>
      </c>
      <c r="AY128" s="37"/>
      <c r="AZ128" s="37">
        <v>1179500</v>
      </c>
      <c r="BA128" s="37">
        <v>24502.55</v>
      </c>
      <c r="BB128" s="37"/>
      <c r="BC128" s="37"/>
      <c r="BD128" s="37"/>
      <c r="BE128" s="37"/>
      <c r="BF128" s="37"/>
      <c r="BG128" s="37">
        <v>312600</v>
      </c>
      <c r="BH128" s="37">
        <v>63906</v>
      </c>
      <c r="BI128" s="37"/>
      <c r="BJ128" s="37">
        <v>438986</v>
      </c>
      <c r="BK128" s="37">
        <v>101591</v>
      </c>
      <c r="BL128" s="37"/>
      <c r="BM128" s="37"/>
      <c r="BN128" s="37"/>
      <c r="BO128" s="37"/>
      <c r="BP128" s="37"/>
      <c r="BQ128" s="37"/>
      <c r="BR128" s="37"/>
      <c r="BS128" s="37"/>
      <c r="BT128" s="37">
        <f>SUM(C128:BS128)</f>
        <v>3503359.0399999996</v>
      </c>
      <c r="BV128" s="37">
        <v>7014421.7000000002</v>
      </c>
      <c r="BW128" s="37">
        <v>8553.77</v>
      </c>
      <c r="BX128" s="37">
        <v>7130381</v>
      </c>
    </row>
    <row r="129" spans="1:76" s="38" customFormat="1" ht="12" x14ac:dyDescent="0.2">
      <c r="A129" s="36" t="s">
        <v>130</v>
      </c>
      <c r="B129" s="35">
        <v>57001</v>
      </c>
      <c r="C129" s="37"/>
      <c r="D129" s="37">
        <v>35792.14</v>
      </c>
      <c r="E129" s="37"/>
      <c r="F129" s="37">
        <v>4308.6400000000003</v>
      </c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>
        <v>4150.03</v>
      </c>
      <c r="S129" s="37">
        <v>21744.95</v>
      </c>
      <c r="T129" s="37"/>
      <c r="U129" s="37"/>
      <c r="V129" s="37">
        <v>227936.22</v>
      </c>
      <c r="W129" s="37"/>
      <c r="X129" s="37"/>
      <c r="Y129" s="37"/>
      <c r="Z129" s="37"/>
      <c r="AA129" s="37"/>
      <c r="AB129" s="37">
        <v>1304</v>
      </c>
      <c r="AC129" s="37"/>
      <c r="AD129" s="37"/>
      <c r="AE129" s="37"/>
      <c r="AF129" s="37">
        <v>2830.4</v>
      </c>
      <c r="AG129" s="37"/>
      <c r="AH129" s="37"/>
      <c r="AI129" s="37">
        <v>10047.31</v>
      </c>
      <c r="AJ129" s="37">
        <v>69119.009999999995</v>
      </c>
      <c r="AK129" s="37"/>
      <c r="AL129" s="37"/>
      <c r="AM129" s="37"/>
      <c r="AN129" s="37"/>
      <c r="AO129" s="37">
        <v>45135.41</v>
      </c>
      <c r="AP129" s="37"/>
      <c r="AQ129" s="37">
        <v>58497.04</v>
      </c>
      <c r="AR129" s="37"/>
      <c r="AS129" s="37">
        <v>12847.65</v>
      </c>
      <c r="AT129" s="37"/>
      <c r="AU129" s="37"/>
      <c r="AV129" s="37"/>
      <c r="AW129" s="37">
        <v>1080</v>
      </c>
      <c r="AX129" s="37">
        <v>12194.04</v>
      </c>
      <c r="AY129" s="37">
        <v>6172.28</v>
      </c>
      <c r="AZ129" s="37">
        <v>205500</v>
      </c>
      <c r="BA129" s="37"/>
      <c r="BB129" s="37"/>
      <c r="BC129" s="37"/>
      <c r="BD129" s="37"/>
      <c r="BE129" s="37">
        <v>10550</v>
      </c>
      <c r="BF129" s="37"/>
      <c r="BG129" s="37">
        <v>65471</v>
      </c>
      <c r="BH129" s="37">
        <v>12851</v>
      </c>
      <c r="BI129" s="37"/>
      <c r="BJ129" s="37">
        <v>54219</v>
      </c>
      <c r="BK129" s="37">
        <v>25884</v>
      </c>
      <c r="BL129" s="37"/>
      <c r="BM129" s="37"/>
      <c r="BN129" s="37"/>
      <c r="BO129" s="37">
        <v>367385</v>
      </c>
      <c r="BP129" s="37">
        <v>363186</v>
      </c>
      <c r="BQ129" s="37"/>
      <c r="BR129" s="37"/>
      <c r="BS129" s="37"/>
      <c r="BT129" s="37">
        <f>SUM(C129:BS129)</f>
        <v>1618205.12</v>
      </c>
      <c r="BV129" s="37">
        <v>1729990.22</v>
      </c>
      <c r="BW129" s="37">
        <v>13462.44</v>
      </c>
      <c r="BX129" s="37">
        <v>1016592</v>
      </c>
    </row>
    <row r="130" spans="1:76" s="38" customFormat="1" ht="12" x14ac:dyDescent="0.2">
      <c r="A130" s="36" t="s">
        <v>122</v>
      </c>
      <c r="B130" s="35">
        <v>54006</v>
      </c>
      <c r="C130" s="37"/>
      <c r="D130" s="37">
        <v>48766.78</v>
      </c>
      <c r="E130" s="37"/>
      <c r="F130" s="37">
        <v>2745.32</v>
      </c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>
        <v>8122.37</v>
      </c>
      <c r="S130" s="37">
        <v>5751</v>
      </c>
      <c r="T130" s="37"/>
      <c r="U130" s="37">
        <v>420</v>
      </c>
      <c r="V130" s="37">
        <v>80</v>
      </c>
      <c r="W130" s="37">
        <v>12588.16</v>
      </c>
      <c r="X130" s="37"/>
      <c r="Y130" s="37">
        <v>16011.67</v>
      </c>
      <c r="Z130" s="37"/>
      <c r="AA130" s="37"/>
      <c r="AB130" s="37"/>
      <c r="AC130" s="37"/>
      <c r="AD130" s="37"/>
      <c r="AE130" s="37"/>
      <c r="AF130" s="37">
        <v>2128.4299999999998</v>
      </c>
      <c r="AG130" s="37"/>
      <c r="AH130" s="37"/>
      <c r="AI130" s="37">
        <v>1669.58</v>
      </c>
      <c r="AJ130" s="37">
        <v>16132.5</v>
      </c>
      <c r="AK130" s="37"/>
      <c r="AL130" s="37">
        <v>893.5</v>
      </c>
      <c r="AM130" s="37"/>
      <c r="AN130" s="37"/>
      <c r="AO130" s="37">
        <v>12276.13</v>
      </c>
      <c r="AP130" s="37"/>
      <c r="AQ130" s="37">
        <v>14402.1</v>
      </c>
      <c r="AR130" s="37"/>
      <c r="AS130" s="37">
        <v>225.9</v>
      </c>
      <c r="AT130" s="37"/>
      <c r="AU130" s="37"/>
      <c r="AV130" s="37"/>
      <c r="AW130" s="37"/>
      <c r="AX130" s="37"/>
      <c r="AY130" s="37"/>
      <c r="AZ130" s="37">
        <v>11050</v>
      </c>
      <c r="BA130" s="37"/>
      <c r="BB130" s="37"/>
      <c r="BC130" s="37"/>
      <c r="BD130" s="37"/>
      <c r="BE130" s="37"/>
      <c r="BF130" s="37"/>
      <c r="BG130" s="37">
        <v>170207.83</v>
      </c>
      <c r="BH130" s="37">
        <v>10000</v>
      </c>
      <c r="BI130" s="37"/>
      <c r="BJ130" s="37">
        <v>68298</v>
      </c>
      <c r="BK130" s="37">
        <v>14501</v>
      </c>
      <c r="BL130" s="37"/>
      <c r="BM130" s="37"/>
      <c r="BN130" s="37"/>
      <c r="BO130" s="37"/>
      <c r="BP130" s="37"/>
      <c r="BQ130" s="37">
        <v>2295.0100000000002</v>
      </c>
      <c r="BR130" s="37"/>
      <c r="BS130" s="37">
        <v>4109</v>
      </c>
      <c r="BT130" s="37">
        <f>SUM(C130:BS130)</f>
        <v>422674.28</v>
      </c>
      <c r="BV130" s="37">
        <v>479997.8</v>
      </c>
      <c r="BW130" s="37">
        <v>1522.23</v>
      </c>
      <c r="BX130" s="37">
        <v>993650</v>
      </c>
    </row>
    <row r="131" spans="1:76" s="38" customFormat="1" ht="12" x14ac:dyDescent="0.2">
      <c r="A131" s="36" t="s">
        <v>89</v>
      </c>
      <c r="B131" s="35">
        <v>41005</v>
      </c>
      <c r="C131" s="37"/>
      <c r="D131" s="37">
        <v>116424.24</v>
      </c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>
        <v>12867.93</v>
      </c>
      <c r="S131" s="37">
        <v>35068</v>
      </c>
      <c r="T131" s="37"/>
      <c r="U131" s="37">
        <v>2640</v>
      </c>
      <c r="V131" s="37">
        <v>33187.1</v>
      </c>
      <c r="W131" s="37">
        <v>4250</v>
      </c>
      <c r="X131" s="37">
        <v>7317.31</v>
      </c>
      <c r="Y131" s="37"/>
      <c r="Z131" s="37"/>
      <c r="AA131" s="37"/>
      <c r="AB131" s="37"/>
      <c r="AC131" s="37"/>
      <c r="AD131" s="37"/>
      <c r="AE131" s="37"/>
      <c r="AF131" s="37">
        <v>20937.740000000002</v>
      </c>
      <c r="AG131" s="37"/>
      <c r="AH131" s="37"/>
      <c r="AI131" s="37">
        <v>63320.57</v>
      </c>
      <c r="AJ131" s="37">
        <v>47185.3</v>
      </c>
      <c r="AK131" s="37"/>
      <c r="AL131" s="37"/>
      <c r="AM131" s="37"/>
      <c r="AN131" s="37"/>
      <c r="AO131" s="37">
        <v>173541.89</v>
      </c>
      <c r="AP131" s="37"/>
      <c r="AQ131" s="37">
        <v>125852.38</v>
      </c>
      <c r="AR131" s="37"/>
      <c r="AS131" s="37">
        <v>2473.02</v>
      </c>
      <c r="AT131" s="37"/>
      <c r="AU131" s="37"/>
      <c r="AV131" s="37"/>
      <c r="AW131" s="37">
        <v>1650</v>
      </c>
      <c r="AX131" s="37"/>
      <c r="AY131" s="37"/>
      <c r="AZ131" s="37">
        <v>787500</v>
      </c>
      <c r="BA131" s="37"/>
      <c r="BB131" s="37"/>
      <c r="BC131" s="37"/>
      <c r="BD131" s="37"/>
      <c r="BE131" s="37"/>
      <c r="BF131" s="37"/>
      <c r="BG131" s="37">
        <v>235813</v>
      </c>
      <c r="BH131" s="37">
        <v>15172</v>
      </c>
      <c r="BI131" s="37"/>
      <c r="BJ131" s="37">
        <v>80458</v>
      </c>
      <c r="BK131" s="37">
        <v>39425</v>
      </c>
      <c r="BL131" s="37"/>
      <c r="BM131" s="37"/>
      <c r="BN131" s="37"/>
      <c r="BO131" s="37"/>
      <c r="BP131" s="37"/>
      <c r="BQ131" s="37"/>
      <c r="BR131" s="37"/>
      <c r="BS131" s="37"/>
      <c r="BT131" s="37">
        <f>SUM(C131:BS131)</f>
        <v>1805083.48</v>
      </c>
      <c r="BV131" s="37">
        <v>2813375.98</v>
      </c>
      <c r="BW131" s="37">
        <v>46483.71</v>
      </c>
      <c r="BX131" s="37">
        <v>9360283</v>
      </c>
    </row>
    <row r="132" spans="1:76" s="38" customFormat="1" ht="12" x14ac:dyDescent="0.2">
      <c r="A132" s="36" t="s">
        <v>45</v>
      </c>
      <c r="B132" s="35">
        <v>20003</v>
      </c>
      <c r="C132" s="37"/>
      <c r="D132" s="37">
        <v>39531.99</v>
      </c>
      <c r="E132" s="37"/>
      <c r="F132" s="37">
        <v>1929.67</v>
      </c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>
        <v>3989.21</v>
      </c>
      <c r="T132" s="37"/>
      <c r="U132" s="37"/>
      <c r="V132" s="37">
        <v>1000</v>
      </c>
      <c r="W132" s="37">
        <v>19452.05</v>
      </c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>
        <v>32025.81</v>
      </c>
      <c r="AJ132" s="37">
        <v>997.4</v>
      </c>
      <c r="AK132" s="37"/>
      <c r="AL132" s="37"/>
      <c r="AM132" s="37"/>
      <c r="AN132" s="37"/>
      <c r="AO132" s="37">
        <v>23891.39</v>
      </c>
      <c r="AP132" s="37"/>
      <c r="AQ132" s="37">
        <v>14302.2</v>
      </c>
      <c r="AR132" s="37"/>
      <c r="AS132" s="37">
        <v>6544.2</v>
      </c>
      <c r="AT132" s="37"/>
      <c r="AU132" s="37"/>
      <c r="AV132" s="37"/>
      <c r="AW132" s="37"/>
      <c r="AX132" s="37"/>
      <c r="AY132" s="37"/>
      <c r="AZ132" s="37">
        <v>99500</v>
      </c>
      <c r="BA132" s="37"/>
      <c r="BB132" s="37"/>
      <c r="BC132" s="37"/>
      <c r="BD132" s="37">
        <v>8659.24</v>
      </c>
      <c r="BE132" s="37"/>
      <c r="BF132" s="37"/>
      <c r="BG132" s="37">
        <v>138792.04</v>
      </c>
      <c r="BH132" s="37">
        <v>40435</v>
      </c>
      <c r="BI132" s="37"/>
      <c r="BJ132" s="37">
        <v>346860</v>
      </c>
      <c r="BK132" s="37">
        <v>28682</v>
      </c>
      <c r="BL132" s="37"/>
      <c r="BM132" s="37"/>
      <c r="BN132" s="37"/>
      <c r="BO132" s="37">
        <v>2500</v>
      </c>
      <c r="BP132" s="37"/>
      <c r="BQ132" s="37"/>
      <c r="BR132" s="37"/>
      <c r="BS132" s="37">
        <v>36679.08</v>
      </c>
      <c r="BT132" s="37">
        <f>SUM(C132:BS132)</f>
        <v>845771.27999999991</v>
      </c>
      <c r="BV132" s="37">
        <v>616117.72</v>
      </c>
      <c r="BW132" s="37">
        <v>3240.4</v>
      </c>
      <c r="BX132" s="37">
        <v>1966800</v>
      </c>
    </row>
    <row r="133" spans="1:76" s="38" customFormat="1" ht="12" x14ac:dyDescent="0.2">
      <c r="A133" s="36" t="s">
        <v>148</v>
      </c>
      <c r="B133" s="35">
        <v>66001</v>
      </c>
      <c r="C133" s="37">
        <v>3959.76</v>
      </c>
      <c r="D133" s="37">
        <v>398927.35</v>
      </c>
      <c r="E133" s="37"/>
      <c r="F133" s="37">
        <v>8698.9500000000007</v>
      </c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>
        <v>6836.9</v>
      </c>
      <c r="S133" s="37"/>
      <c r="T133" s="37"/>
      <c r="U133" s="37"/>
      <c r="V133" s="37"/>
      <c r="W133" s="37">
        <v>308937.62</v>
      </c>
      <c r="X133" s="37"/>
      <c r="Y133" s="37"/>
      <c r="Z133" s="37"/>
      <c r="AA133" s="37"/>
      <c r="AB133" s="37"/>
      <c r="AC133" s="37"/>
      <c r="AD133" s="37"/>
      <c r="AE133" s="37"/>
      <c r="AF133" s="37">
        <v>26690.13</v>
      </c>
      <c r="AG133" s="37"/>
      <c r="AH133" s="37"/>
      <c r="AI133" s="37">
        <v>11897.81</v>
      </c>
      <c r="AJ133" s="37">
        <v>3707</v>
      </c>
      <c r="AK133" s="37"/>
      <c r="AL133" s="37"/>
      <c r="AM133" s="37"/>
      <c r="AN133" s="37">
        <v>3795.62</v>
      </c>
      <c r="AO133" s="37">
        <v>234238.2</v>
      </c>
      <c r="AP133" s="37"/>
      <c r="AQ133" s="37">
        <v>564.75</v>
      </c>
      <c r="AR133" s="37"/>
      <c r="AS133" s="37"/>
      <c r="AT133" s="37"/>
      <c r="AU133" s="37"/>
      <c r="AV133" s="37"/>
      <c r="AW133" s="37"/>
      <c r="AX133" s="37"/>
      <c r="AY133" s="37"/>
      <c r="AZ133" s="37">
        <v>1078000</v>
      </c>
      <c r="BA133" s="37"/>
      <c r="BB133" s="37"/>
      <c r="BC133" s="37"/>
      <c r="BD133" s="37"/>
      <c r="BE133" s="37">
        <v>434919</v>
      </c>
      <c r="BF133" s="37"/>
      <c r="BG133" s="37">
        <v>3215843</v>
      </c>
      <c r="BH133" s="37">
        <v>701350</v>
      </c>
      <c r="BI133" s="37"/>
      <c r="BJ133" s="37">
        <v>4356232</v>
      </c>
      <c r="BK133" s="37">
        <v>444767</v>
      </c>
      <c r="BL133" s="37"/>
      <c r="BM133" s="37">
        <v>69629</v>
      </c>
      <c r="BN133" s="37"/>
      <c r="BO133" s="37"/>
      <c r="BP133" s="37"/>
      <c r="BQ133" s="37"/>
      <c r="BR133" s="37">
        <v>162061</v>
      </c>
      <c r="BS133" s="37"/>
      <c r="BT133" s="37">
        <f>SUM(C133:BS133)</f>
        <v>11471055.09</v>
      </c>
      <c r="BV133" s="37">
        <v>378040.91</v>
      </c>
      <c r="BW133" s="37">
        <v>19280.400000000001</v>
      </c>
      <c r="BX133" s="37">
        <v>12610361</v>
      </c>
    </row>
    <row r="134" spans="1:76" s="38" customFormat="1" ht="12" x14ac:dyDescent="0.2">
      <c r="A134" s="36" t="s">
        <v>72</v>
      </c>
      <c r="B134" s="35">
        <v>33005</v>
      </c>
      <c r="C134" s="37"/>
      <c r="D134" s="37">
        <v>79938.789999999994</v>
      </c>
      <c r="E134" s="37"/>
      <c r="F134" s="37">
        <v>5480.06</v>
      </c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>
        <v>3567.58</v>
      </c>
      <c r="S134" s="37">
        <v>4960</v>
      </c>
      <c r="T134" s="37"/>
      <c r="U134" s="37"/>
      <c r="V134" s="37"/>
      <c r="W134" s="37"/>
      <c r="X134" s="37"/>
      <c r="Y134" s="37">
        <v>26771.91</v>
      </c>
      <c r="Z134" s="37"/>
      <c r="AA134" s="37"/>
      <c r="AB134" s="37"/>
      <c r="AC134" s="37"/>
      <c r="AD134" s="37"/>
      <c r="AE134" s="37"/>
      <c r="AF134" s="37">
        <v>7384.33</v>
      </c>
      <c r="AG134" s="37"/>
      <c r="AH134" s="37"/>
      <c r="AI134" s="37">
        <v>42946.03</v>
      </c>
      <c r="AJ134" s="37">
        <v>7533.82</v>
      </c>
      <c r="AK134" s="37"/>
      <c r="AL134" s="37"/>
      <c r="AM134" s="37"/>
      <c r="AN134" s="37"/>
      <c r="AO134" s="37">
        <v>17170.22</v>
      </c>
      <c r="AP134" s="37">
        <v>211387.59</v>
      </c>
      <c r="AQ134" s="37">
        <v>30510.43</v>
      </c>
      <c r="AR134" s="37"/>
      <c r="AS134" s="37"/>
      <c r="AT134" s="37"/>
      <c r="AU134" s="37"/>
      <c r="AV134" s="37"/>
      <c r="AW134" s="37"/>
      <c r="AX134" s="37"/>
      <c r="AY134" s="37"/>
      <c r="AZ134" s="37">
        <v>71000</v>
      </c>
      <c r="BA134" s="37"/>
      <c r="BB134" s="37"/>
      <c r="BC134" s="37"/>
      <c r="BD134" s="37"/>
      <c r="BE134" s="37"/>
      <c r="BF134" s="37"/>
      <c r="BG134" s="37">
        <v>72818.289999999994</v>
      </c>
      <c r="BH134" s="37">
        <v>10000</v>
      </c>
      <c r="BI134" s="37"/>
      <c r="BJ134" s="37">
        <v>84645</v>
      </c>
      <c r="BK134" s="37">
        <v>24245</v>
      </c>
      <c r="BL134" s="37"/>
      <c r="BM134" s="37"/>
      <c r="BN134" s="37"/>
      <c r="BO134" s="37"/>
      <c r="BP134" s="37"/>
      <c r="BQ134" s="37"/>
      <c r="BR134" s="37"/>
      <c r="BS134" s="37"/>
      <c r="BT134" s="37">
        <f>SUM(C134:BS134)</f>
        <v>700359.05</v>
      </c>
      <c r="BV134" s="37">
        <v>1117791.3</v>
      </c>
      <c r="BW134" s="37">
        <v>13262.78</v>
      </c>
      <c r="BX134" s="37">
        <v>178862</v>
      </c>
    </row>
    <row r="135" spans="1:76" s="38" customFormat="1" ht="12" x14ac:dyDescent="0.2">
      <c r="A135" s="36" t="s">
        <v>107</v>
      </c>
      <c r="B135" s="35">
        <v>49006</v>
      </c>
      <c r="C135" s="37"/>
      <c r="D135" s="37">
        <v>302517.51</v>
      </c>
      <c r="E135" s="37"/>
      <c r="F135" s="37">
        <v>1747.77</v>
      </c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>
        <v>31783.42</v>
      </c>
      <c r="S135" s="37">
        <v>25510.65</v>
      </c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>
        <v>13434.41</v>
      </c>
      <c r="AG135" s="37"/>
      <c r="AH135" s="37"/>
      <c r="AI135" s="37">
        <v>13627.01</v>
      </c>
      <c r="AJ135" s="37">
        <v>30460.49</v>
      </c>
      <c r="AK135" s="37"/>
      <c r="AL135" s="37"/>
      <c r="AM135" s="37"/>
      <c r="AN135" s="37"/>
      <c r="AO135" s="37">
        <v>86544.76</v>
      </c>
      <c r="AP135" s="37"/>
      <c r="AQ135" s="37">
        <v>267448.87</v>
      </c>
      <c r="AR135" s="37"/>
      <c r="AS135" s="37">
        <v>25478.51</v>
      </c>
      <c r="AT135" s="37"/>
      <c r="AU135" s="37"/>
      <c r="AV135" s="37"/>
      <c r="AW135" s="37"/>
      <c r="AX135" s="37"/>
      <c r="AY135" s="37"/>
      <c r="AZ135" s="37">
        <v>453407.87</v>
      </c>
      <c r="BA135" s="37"/>
      <c r="BB135" s="37"/>
      <c r="BC135" s="37">
        <v>1590.24</v>
      </c>
      <c r="BD135" s="37"/>
      <c r="BE135" s="37"/>
      <c r="BF135" s="37"/>
      <c r="BG135" s="37">
        <v>160923</v>
      </c>
      <c r="BH135" s="37">
        <v>14023</v>
      </c>
      <c r="BI135" s="37"/>
      <c r="BJ135" s="37">
        <v>102095</v>
      </c>
      <c r="BK135" s="37">
        <v>37617</v>
      </c>
      <c r="BL135" s="37"/>
      <c r="BM135" s="37">
        <v>3621</v>
      </c>
      <c r="BN135" s="37"/>
      <c r="BO135" s="37">
        <v>176499</v>
      </c>
      <c r="BP135" s="37"/>
      <c r="BQ135" s="37"/>
      <c r="BR135" s="37"/>
      <c r="BS135" s="37">
        <v>4703.1000000000004</v>
      </c>
      <c r="BT135" s="37">
        <f>SUM(C135:BS135)</f>
        <v>1753032.61</v>
      </c>
      <c r="BV135" s="37">
        <v>3189130.02</v>
      </c>
      <c r="BW135" s="37">
        <v>38940.85</v>
      </c>
      <c r="BX135" s="37">
        <v>3244360</v>
      </c>
    </row>
    <row r="136" spans="1:76" s="38" customFormat="1" ht="12" x14ac:dyDescent="0.2">
      <c r="A136" s="36" t="s">
        <v>27</v>
      </c>
      <c r="B136" s="35">
        <v>13001</v>
      </c>
      <c r="C136" s="37"/>
      <c r="D136" s="37">
        <v>169522.51</v>
      </c>
      <c r="E136" s="37"/>
      <c r="F136" s="37">
        <v>10254.18</v>
      </c>
      <c r="G136" s="37"/>
      <c r="H136" s="37">
        <v>306.54000000000002</v>
      </c>
      <c r="I136" s="37"/>
      <c r="J136" s="37">
        <v>545</v>
      </c>
      <c r="K136" s="37"/>
      <c r="L136" s="37"/>
      <c r="M136" s="37"/>
      <c r="N136" s="37"/>
      <c r="O136" s="37">
        <v>16620</v>
      </c>
      <c r="P136" s="37"/>
      <c r="Q136" s="37"/>
      <c r="R136" s="37">
        <v>18138.330000000002</v>
      </c>
      <c r="S136" s="37">
        <v>32301.19</v>
      </c>
      <c r="T136" s="37"/>
      <c r="U136" s="37"/>
      <c r="V136" s="37"/>
      <c r="W136" s="37">
        <v>18760.75</v>
      </c>
      <c r="X136" s="37">
        <v>7336.66</v>
      </c>
      <c r="Y136" s="37"/>
      <c r="Z136" s="37"/>
      <c r="AA136" s="37"/>
      <c r="AB136" s="37"/>
      <c r="AC136" s="37"/>
      <c r="AD136" s="37"/>
      <c r="AE136" s="37"/>
      <c r="AF136" s="37">
        <v>18398.509999999998</v>
      </c>
      <c r="AG136" s="37"/>
      <c r="AH136" s="37"/>
      <c r="AI136" s="37">
        <v>73769.070000000007</v>
      </c>
      <c r="AJ136" s="37">
        <v>132437.18</v>
      </c>
      <c r="AK136" s="37"/>
      <c r="AL136" s="37">
        <v>101.2</v>
      </c>
      <c r="AM136" s="37"/>
      <c r="AN136" s="37"/>
      <c r="AO136" s="37">
        <v>115872.3</v>
      </c>
      <c r="AP136" s="37"/>
      <c r="AQ136" s="37">
        <v>60390.84</v>
      </c>
      <c r="AR136" s="37"/>
      <c r="AS136" s="37">
        <v>3409.5</v>
      </c>
      <c r="AT136" s="37"/>
      <c r="AU136" s="37"/>
      <c r="AV136" s="37"/>
      <c r="AW136" s="37"/>
      <c r="AX136" s="37"/>
      <c r="AY136" s="37"/>
      <c r="AZ136" s="37">
        <v>416500</v>
      </c>
      <c r="BA136" s="37"/>
      <c r="BB136" s="37"/>
      <c r="BC136" s="37"/>
      <c r="BD136" s="37"/>
      <c r="BE136" s="37">
        <v>14792</v>
      </c>
      <c r="BF136" s="37"/>
      <c r="BG136" s="37">
        <v>33826.019999999997</v>
      </c>
      <c r="BH136" s="37">
        <v>40984</v>
      </c>
      <c r="BI136" s="37"/>
      <c r="BJ136" s="37">
        <v>346472.71</v>
      </c>
      <c r="BK136" s="37">
        <v>83791.679999999993</v>
      </c>
      <c r="BL136" s="37"/>
      <c r="BM136" s="37">
        <v>20780.02</v>
      </c>
      <c r="BN136" s="37"/>
      <c r="BO136" s="37"/>
      <c r="BP136" s="37"/>
      <c r="BQ136" s="37"/>
      <c r="BR136" s="37"/>
      <c r="BS136" s="37"/>
      <c r="BT136" s="37">
        <f>SUM(C136:BS136)</f>
        <v>1635310.19</v>
      </c>
      <c r="BV136" s="37">
        <v>3836833.39</v>
      </c>
      <c r="BW136" s="37">
        <v>27724.67</v>
      </c>
      <c r="BX136" s="37">
        <v>4498673</v>
      </c>
    </row>
    <row r="137" spans="1:76" s="38" customFormat="1" ht="12" x14ac:dyDescent="0.2">
      <c r="A137" s="36" t="s">
        <v>137</v>
      </c>
      <c r="B137" s="35">
        <v>60006</v>
      </c>
      <c r="C137" s="37"/>
      <c r="D137" s="37">
        <v>136058.39000000001</v>
      </c>
      <c r="E137" s="37"/>
      <c r="F137" s="37">
        <v>1545.31</v>
      </c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>
        <v>27201.599999999999</v>
      </c>
      <c r="S137" s="37">
        <v>21381.27</v>
      </c>
      <c r="T137" s="37"/>
      <c r="U137" s="37"/>
      <c r="V137" s="37">
        <v>4265</v>
      </c>
      <c r="W137" s="37">
        <v>4400</v>
      </c>
      <c r="X137" s="37">
        <v>16850.29</v>
      </c>
      <c r="Y137" s="37"/>
      <c r="Z137" s="37"/>
      <c r="AA137" s="37"/>
      <c r="AB137" s="37"/>
      <c r="AC137" s="37"/>
      <c r="AD137" s="37"/>
      <c r="AE137" s="37"/>
      <c r="AF137" s="37">
        <v>951.87</v>
      </c>
      <c r="AG137" s="37"/>
      <c r="AH137" s="37"/>
      <c r="AI137" s="37">
        <v>4258.2</v>
      </c>
      <c r="AJ137" s="37">
        <v>26403.19</v>
      </c>
      <c r="AK137" s="37"/>
      <c r="AL137" s="37">
        <v>987.88</v>
      </c>
      <c r="AM137" s="37"/>
      <c r="AN137" s="37"/>
      <c r="AO137" s="37">
        <v>34913.68</v>
      </c>
      <c r="AP137" s="37"/>
      <c r="AQ137" s="37">
        <v>24172.5</v>
      </c>
      <c r="AR137" s="37"/>
      <c r="AS137" s="37">
        <v>9914.89</v>
      </c>
      <c r="AT137" s="37"/>
      <c r="AU137" s="37"/>
      <c r="AV137" s="37"/>
      <c r="AW137" s="37">
        <v>1000</v>
      </c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>
        <v>10000</v>
      </c>
      <c r="BI137" s="37"/>
      <c r="BJ137" s="37">
        <v>64122</v>
      </c>
      <c r="BK137" s="37">
        <v>28640</v>
      </c>
      <c r="BL137" s="37"/>
      <c r="BM137" s="37"/>
      <c r="BN137" s="37"/>
      <c r="BO137" s="37"/>
      <c r="BP137" s="37"/>
      <c r="BQ137" s="37"/>
      <c r="BR137" s="37"/>
      <c r="BS137" s="37"/>
      <c r="BT137" s="37">
        <f>SUM(C137:BS137)</f>
        <v>417066.07000000007</v>
      </c>
      <c r="BV137" s="37">
        <v>1002154.01</v>
      </c>
      <c r="BW137" s="37">
        <v>11217.49</v>
      </c>
      <c r="BX137" s="37">
        <v>1347717</v>
      </c>
    </row>
    <row r="138" spans="1:76" s="38" customFormat="1" ht="12" x14ac:dyDescent="0.2">
      <c r="A138" s="36" t="s">
        <v>23</v>
      </c>
      <c r="B138" s="35">
        <v>11004</v>
      </c>
      <c r="C138" s="37"/>
      <c r="D138" s="37">
        <v>116864.98</v>
      </c>
      <c r="E138" s="37"/>
      <c r="F138" s="37">
        <v>5163.5200000000004</v>
      </c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>
        <v>407783.43</v>
      </c>
      <c r="S138" s="37">
        <v>16339</v>
      </c>
      <c r="T138" s="37"/>
      <c r="U138" s="37"/>
      <c r="V138" s="37">
        <v>8992</v>
      </c>
      <c r="W138" s="37"/>
      <c r="X138" s="37"/>
      <c r="Y138" s="37"/>
      <c r="Z138" s="37"/>
      <c r="AA138" s="37"/>
      <c r="AB138" s="37"/>
      <c r="AC138" s="37"/>
      <c r="AD138" s="37"/>
      <c r="AE138" s="37"/>
      <c r="AF138" s="37">
        <v>8972.11</v>
      </c>
      <c r="AG138" s="37"/>
      <c r="AH138" s="37"/>
      <c r="AI138" s="37">
        <v>61437.53</v>
      </c>
      <c r="AJ138" s="37">
        <v>33499.64</v>
      </c>
      <c r="AK138" s="37"/>
      <c r="AL138" s="37">
        <v>852.71</v>
      </c>
      <c r="AM138" s="37"/>
      <c r="AN138" s="37"/>
      <c r="AO138" s="37">
        <v>76071.3</v>
      </c>
      <c r="AP138" s="37">
        <v>59448.98</v>
      </c>
      <c r="AQ138" s="37">
        <v>52899.69</v>
      </c>
      <c r="AR138" s="37"/>
      <c r="AS138" s="37">
        <v>1704.75</v>
      </c>
      <c r="AT138" s="37"/>
      <c r="AU138" s="37"/>
      <c r="AV138" s="37"/>
      <c r="AW138" s="37"/>
      <c r="AX138" s="37"/>
      <c r="AY138" s="37"/>
      <c r="AZ138" s="37">
        <v>407500</v>
      </c>
      <c r="BA138" s="37"/>
      <c r="BB138" s="37"/>
      <c r="BC138" s="37"/>
      <c r="BD138" s="37"/>
      <c r="BE138" s="37">
        <v>97978.37</v>
      </c>
      <c r="BF138" s="37"/>
      <c r="BG138" s="37">
        <v>240703.7</v>
      </c>
      <c r="BH138" s="37">
        <v>84469</v>
      </c>
      <c r="BI138" s="37"/>
      <c r="BJ138" s="37">
        <v>565540</v>
      </c>
      <c r="BK138" s="37">
        <v>95028</v>
      </c>
      <c r="BL138" s="37"/>
      <c r="BM138" s="37"/>
      <c r="BN138" s="37"/>
      <c r="BO138" s="37"/>
      <c r="BP138" s="37"/>
      <c r="BQ138" s="37"/>
      <c r="BR138" s="37"/>
      <c r="BS138" s="37">
        <v>153987.35999999999</v>
      </c>
      <c r="BT138" s="37">
        <f>SUM(C138:BS138)</f>
        <v>2495236.0699999998</v>
      </c>
      <c r="BV138" s="37">
        <v>1182251.47</v>
      </c>
      <c r="BW138" s="37">
        <v>15815.79</v>
      </c>
      <c r="BX138" s="37">
        <v>3885803</v>
      </c>
    </row>
    <row r="139" spans="1:76" s="38" customFormat="1" ht="12" x14ac:dyDescent="0.2">
      <c r="A139" s="36" t="s">
        <v>115</v>
      </c>
      <c r="B139" s="35">
        <v>51005</v>
      </c>
      <c r="C139" s="37"/>
      <c r="D139" s="37">
        <v>120731.29</v>
      </c>
      <c r="E139" s="37"/>
      <c r="F139" s="37">
        <v>2431.9</v>
      </c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>
        <v>41.55</v>
      </c>
      <c r="S139" s="37">
        <v>17360.68</v>
      </c>
      <c r="T139" s="37"/>
      <c r="U139" s="37"/>
      <c r="V139" s="37">
        <v>1654.6</v>
      </c>
      <c r="W139" s="37">
        <v>16095</v>
      </c>
      <c r="X139" s="37">
        <v>10950</v>
      </c>
      <c r="Y139" s="37"/>
      <c r="Z139" s="37"/>
      <c r="AA139" s="37"/>
      <c r="AB139" s="37"/>
      <c r="AC139" s="37"/>
      <c r="AD139" s="37"/>
      <c r="AE139" s="37"/>
      <c r="AF139" s="37">
        <v>8058.69</v>
      </c>
      <c r="AG139" s="37"/>
      <c r="AH139" s="37"/>
      <c r="AI139" s="37">
        <v>30267.25</v>
      </c>
      <c r="AJ139" s="37">
        <v>9186.51</v>
      </c>
      <c r="AK139" s="37"/>
      <c r="AL139" s="37"/>
      <c r="AM139" s="37"/>
      <c r="AN139" s="37">
        <v>1518.36</v>
      </c>
      <c r="AO139" s="37">
        <v>22057.01</v>
      </c>
      <c r="AP139" s="37"/>
      <c r="AQ139" s="37">
        <v>17798.990000000002</v>
      </c>
      <c r="AR139" s="37"/>
      <c r="AS139" s="37">
        <v>2416.48</v>
      </c>
      <c r="AT139" s="37"/>
      <c r="AU139" s="37"/>
      <c r="AV139" s="37"/>
      <c r="AW139" s="37"/>
      <c r="AX139" s="37">
        <v>22165.119999999999</v>
      </c>
      <c r="AY139" s="37">
        <v>6877.03</v>
      </c>
      <c r="AZ139" s="37">
        <v>138000</v>
      </c>
      <c r="BA139" s="37"/>
      <c r="BB139" s="37"/>
      <c r="BC139" s="37"/>
      <c r="BD139" s="37"/>
      <c r="BE139" s="37"/>
      <c r="BF139" s="37">
        <v>18539</v>
      </c>
      <c r="BG139" s="37">
        <v>8682.7000000000007</v>
      </c>
      <c r="BH139" s="37">
        <v>10000</v>
      </c>
      <c r="BI139" s="37"/>
      <c r="BJ139" s="37">
        <v>44565</v>
      </c>
      <c r="BK139" s="37">
        <v>12807</v>
      </c>
      <c r="BL139" s="37"/>
      <c r="BM139" s="37"/>
      <c r="BN139" s="37"/>
      <c r="BO139" s="37"/>
      <c r="BP139" s="37"/>
      <c r="BQ139" s="37"/>
      <c r="BR139" s="37"/>
      <c r="BS139" s="37"/>
      <c r="BT139" s="37">
        <f>SUM(C139:BS139)</f>
        <v>522204.16000000003</v>
      </c>
      <c r="BV139" s="37">
        <v>747465.62</v>
      </c>
      <c r="BW139" s="37">
        <v>5378.26</v>
      </c>
      <c r="BX139" s="37">
        <v>1262702</v>
      </c>
    </row>
    <row r="140" spans="1:76" s="38" customFormat="1" ht="12" x14ac:dyDescent="0.2">
      <c r="A140" s="36" t="s">
        <v>15</v>
      </c>
      <c r="B140" s="35">
        <v>6005</v>
      </c>
      <c r="C140" s="37"/>
      <c r="D140" s="37">
        <v>37714.589999999997</v>
      </c>
      <c r="E140" s="37"/>
      <c r="F140" s="37">
        <v>972.52</v>
      </c>
      <c r="G140" s="37"/>
      <c r="H140" s="37"/>
      <c r="I140" s="37"/>
      <c r="J140" s="37"/>
      <c r="K140" s="37"/>
      <c r="L140" s="37">
        <v>4119.6899999999996</v>
      </c>
      <c r="M140" s="37"/>
      <c r="N140" s="37"/>
      <c r="O140" s="37"/>
      <c r="P140" s="37"/>
      <c r="Q140" s="37"/>
      <c r="R140" s="37">
        <v>361.18</v>
      </c>
      <c r="S140" s="37">
        <v>22370.44</v>
      </c>
      <c r="T140" s="37"/>
      <c r="U140" s="37">
        <v>335</v>
      </c>
      <c r="V140" s="37">
        <v>4866.67</v>
      </c>
      <c r="W140" s="37"/>
      <c r="X140" s="37">
        <v>1195.19</v>
      </c>
      <c r="Y140" s="37"/>
      <c r="Z140" s="37"/>
      <c r="AA140" s="37"/>
      <c r="AB140" s="37"/>
      <c r="AC140" s="37"/>
      <c r="AD140" s="37"/>
      <c r="AE140" s="37"/>
      <c r="AF140" s="37">
        <v>2872.99</v>
      </c>
      <c r="AG140" s="37">
        <v>3014.33</v>
      </c>
      <c r="AH140" s="37"/>
      <c r="AI140" s="37">
        <v>11020.4</v>
      </c>
      <c r="AJ140" s="37">
        <v>13035.2</v>
      </c>
      <c r="AK140" s="37"/>
      <c r="AL140" s="37">
        <v>44.36</v>
      </c>
      <c r="AM140" s="37"/>
      <c r="AN140" s="37"/>
      <c r="AO140" s="37">
        <v>20336.53</v>
      </c>
      <c r="AP140" s="37"/>
      <c r="AQ140" s="37">
        <v>24309.32</v>
      </c>
      <c r="AR140" s="37"/>
      <c r="AS140" s="37"/>
      <c r="AT140" s="37"/>
      <c r="AU140" s="37"/>
      <c r="AV140" s="37"/>
      <c r="AW140" s="37"/>
      <c r="AX140" s="37"/>
      <c r="AY140" s="37"/>
      <c r="AZ140" s="37">
        <v>115395.9</v>
      </c>
      <c r="BA140" s="37"/>
      <c r="BB140" s="37"/>
      <c r="BC140" s="37"/>
      <c r="BD140" s="37"/>
      <c r="BE140" s="37"/>
      <c r="BF140" s="37"/>
      <c r="BG140" s="37"/>
      <c r="BH140" s="37">
        <v>10000</v>
      </c>
      <c r="BI140" s="37"/>
      <c r="BJ140" s="37">
        <v>40592</v>
      </c>
      <c r="BK140" s="37">
        <v>9215</v>
      </c>
      <c r="BL140" s="37"/>
      <c r="BM140" s="37"/>
      <c r="BN140" s="37"/>
      <c r="BO140" s="37"/>
      <c r="BP140" s="37"/>
      <c r="BQ140" s="37"/>
      <c r="BR140" s="37"/>
      <c r="BS140" s="37">
        <v>643.87</v>
      </c>
      <c r="BT140" s="37">
        <f>SUM(C140:BS140)</f>
        <v>322415.18</v>
      </c>
      <c r="BV140" s="37">
        <v>614805.59</v>
      </c>
      <c r="BW140" s="37">
        <v>2968.83</v>
      </c>
      <c r="BX140" s="37">
        <v>1586069</v>
      </c>
    </row>
    <row r="141" spans="1:76" s="38" customFormat="1" ht="12" x14ac:dyDescent="0.2">
      <c r="A141" s="36" t="s">
        <v>31</v>
      </c>
      <c r="B141" s="35">
        <v>14004</v>
      </c>
      <c r="C141" s="37"/>
      <c r="D141" s="37">
        <v>316244.03999999998</v>
      </c>
      <c r="E141" s="37"/>
      <c r="F141" s="37">
        <v>18696.72</v>
      </c>
      <c r="G141" s="37">
        <v>20156.689999999999</v>
      </c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>
        <v>58584.39</v>
      </c>
      <c r="S141" s="37">
        <v>53864</v>
      </c>
      <c r="T141" s="37"/>
      <c r="U141" s="37"/>
      <c r="V141" s="37">
        <v>45376.51</v>
      </c>
      <c r="W141" s="37">
        <v>51268.34</v>
      </c>
      <c r="X141" s="37">
        <v>1000</v>
      </c>
      <c r="Y141" s="37"/>
      <c r="Z141" s="37"/>
      <c r="AA141" s="37"/>
      <c r="AB141" s="37"/>
      <c r="AC141" s="37"/>
      <c r="AD141" s="37"/>
      <c r="AE141" s="37"/>
      <c r="AF141" s="37">
        <v>51995.34</v>
      </c>
      <c r="AG141" s="37"/>
      <c r="AH141" s="37"/>
      <c r="AI141" s="37">
        <v>254450.45</v>
      </c>
      <c r="AJ141" s="37">
        <v>421646</v>
      </c>
      <c r="AK141" s="37"/>
      <c r="AL141" s="37"/>
      <c r="AM141" s="37"/>
      <c r="AN141" s="37"/>
      <c r="AO141" s="37">
        <v>373912.9</v>
      </c>
      <c r="AP141" s="37">
        <v>2762.97</v>
      </c>
      <c r="AQ141" s="37">
        <v>560837.98</v>
      </c>
      <c r="AR141" s="37"/>
      <c r="AS141" s="37">
        <v>32984.769999999997</v>
      </c>
      <c r="AT141" s="37"/>
      <c r="AU141" s="37"/>
      <c r="AV141" s="37"/>
      <c r="AW141" s="37">
        <v>4725</v>
      </c>
      <c r="AX141" s="37"/>
      <c r="AY141" s="37"/>
      <c r="AZ141" s="37">
        <v>1925000</v>
      </c>
      <c r="BA141" s="37"/>
      <c r="BB141" s="37"/>
      <c r="BC141" s="37">
        <v>1675.83</v>
      </c>
      <c r="BD141" s="37"/>
      <c r="BE141" s="37"/>
      <c r="BF141" s="37"/>
      <c r="BG141" s="37">
        <v>450360.92</v>
      </c>
      <c r="BH141" s="37">
        <v>76061</v>
      </c>
      <c r="BI141" s="37"/>
      <c r="BJ141" s="37">
        <v>661060</v>
      </c>
      <c r="BK141" s="37">
        <v>239215</v>
      </c>
      <c r="BL141" s="37"/>
      <c r="BM141" s="37"/>
      <c r="BN141" s="37"/>
      <c r="BO141" s="37"/>
      <c r="BP141" s="37"/>
      <c r="BQ141" s="37"/>
      <c r="BR141" s="37"/>
      <c r="BS141" s="37">
        <v>67703.73</v>
      </c>
      <c r="BT141" s="37">
        <f>SUM(C141:BS141)</f>
        <v>5689582.5800000001</v>
      </c>
      <c r="BV141" s="37">
        <v>9953220.75</v>
      </c>
      <c r="BW141" s="37">
        <v>51630.27</v>
      </c>
      <c r="BX141" s="37">
        <v>12816960</v>
      </c>
    </row>
    <row r="142" spans="1:76" s="38" customFormat="1" ht="12" x14ac:dyDescent="0.2">
      <c r="A142" s="36" t="s">
        <v>41</v>
      </c>
      <c r="B142" s="35">
        <v>18003</v>
      </c>
      <c r="C142" s="37"/>
      <c r="D142" s="37">
        <v>51920.57</v>
      </c>
      <c r="E142" s="37"/>
      <c r="F142" s="37">
        <v>3609.32</v>
      </c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>
        <v>847.08</v>
      </c>
      <c r="S142" s="37">
        <v>3931</v>
      </c>
      <c r="T142" s="37"/>
      <c r="U142" s="37"/>
      <c r="V142" s="37">
        <v>4588.3</v>
      </c>
      <c r="W142" s="37">
        <v>1140</v>
      </c>
      <c r="X142" s="37">
        <v>7500</v>
      </c>
      <c r="Y142" s="37"/>
      <c r="Z142" s="37"/>
      <c r="AA142" s="37"/>
      <c r="AB142" s="37"/>
      <c r="AC142" s="37"/>
      <c r="AD142" s="37"/>
      <c r="AE142" s="37"/>
      <c r="AF142" s="37">
        <v>6659.11</v>
      </c>
      <c r="AG142" s="37"/>
      <c r="AH142" s="37"/>
      <c r="AI142" s="37">
        <v>7628.12</v>
      </c>
      <c r="AJ142" s="37">
        <v>21296.77</v>
      </c>
      <c r="AK142" s="37"/>
      <c r="AL142" s="37"/>
      <c r="AM142" s="37"/>
      <c r="AN142" s="37"/>
      <c r="AO142" s="37">
        <v>21483.4</v>
      </c>
      <c r="AP142" s="37"/>
      <c r="AQ142" s="37">
        <v>11758.98</v>
      </c>
      <c r="AR142" s="37"/>
      <c r="AS142" s="37"/>
      <c r="AT142" s="37"/>
      <c r="AU142" s="37"/>
      <c r="AV142" s="37"/>
      <c r="AW142" s="37"/>
      <c r="AX142" s="37"/>
      <c r="AY142" s="37"/>
      <c r="AZ142" s="37">
        <v>92000</v>
      </c>
      <c r="BA142" s="37"/>
      <c r="BB142" s="37"/>
      <c r="BC142" s="37">
        <v>292.06</v>
      </c>
      <c r="BD142" s="37"/>
      <c r="BE142" s="37">
        <v>17668</v>
      </c>
      <c r="BF142" s="37"/>
      <c r="BG142" s="37">
        <v>101400.91</v>
      </c>
      <c r="BH142" s="37">
        <v>13393</v>
      </c>
      <c r="BI142" s="37"/>
      <c r="BJ142" s="37">
        <v>116233</v>
      </c>
      <c r="BK142" s="37">
        <v>27659</v>
      </c>
      <c r="BL142" s="37"/>
      <c r="BM142" s="37">
        <v>1249.3900000000001</v>
      </c>
      <c r="BN142" s="37">
        <v>4499.96</v>
      </c>
      <c r="BO142" s="37"/>
      <c r="BP142" s="37"/>
      <c r="BQ142" s="37">
        <v>145.97</v>
      </c>
      <c r="BR142" s="37"/>
      <c r="BS142" s="37"/>
      <c r="BT142" s="37">
        <f>SUM(C142:BS142)</f>
        <v>516903.94</v>
      </c>
      <c r="BV142" s="37">
        <v>831816.02</v>
      </c>
      <c r="BW142" s="37">
        <v>6544.73</v>
      </c>
      <c r="BX142" s="37">
        <v>777719</v>
      </c>
    </row>
    <row r="143" spans="1:76" s="38" customFormat="1" ht="12" x14ac:dyDescent="0.2">
      <c r="A143" s="36" t="s">
        <v>32</v>
      </c>
      <c r="B143" s="35">
        <v>14005</v>
      </c>
      <c r="C143" s="37"/>
      <c r="D143" s="37">
        <v>68141.09</v>
      </c>
      <c r="E143" s="37"/>
      <c r="F143" s="37">
        <v>4612.2700000000004</v>
      </c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>
        <v>654.27</v>
      </c>
      <c r="S143" s="37">
        <v>14233.84</v>
      </c>
      <c r="T143" s="37"/>
      <c r="U143" s="37">
        <v>5170</v>
      </c>
      <c r="V143" s="37">
        <v>5479</v>
      </c>
      <c r="W143" s="37">
        <v>4675</v>
      </c>
      <c r="X143" s="37"/>
      <c r="Y143" s="37"/>
      <c r="Z143" s="37"/>
      <c r="AA143" s="37"/>
      <c r="AB143" s="37"/>
      <c r="AC143" s="37"/>
      <c r="AD143" s="37"/>
      <c r="AE143" s="37"/>
      <c r="AF143" s="37">
        <v>8451.84</v>
      </c>
      <c r="AG143" s="37"/>
      <c r="AH143" s="37"/>
      <c r="AI143" s="37">
        <v>8824.42</v>
      </c>
      <c r="AJ143" s="37">
        <v>13120.88</v>
      </c>
      <c r="AK143" s="37"/>
      <c r="AL143" s="37"/>
      <c r="AM143" s="37"/>
      <c r="AN143" s="37"/>
      <c r="AO143" s="37">
        <v>11602.72</v>
      </c>
      <c r="AP143" s="37">
        <v>301662.92</v>
      </c>
      <c r="AQ143" s="37">
        <v>42641.62</v>
      </c>
      <c r="AR143" s="37"/>
      <c r="AS143" s="37">
        <v>6819</v>
      </c>
      <c r="AT143" s="37"/>
      <c r="AU143" s="37"/>
      <c r="AV143" s="37"/>
      <c r="AW143" s="37"/>
      <c r="AX143" s="37"/>
      <c r="AY143" s="37"/>
      <c r="AZ143" s="37">
        <v>126000</v>
      </c>
      <c r="BA143" s="37"/>
      <c r="BB143" s="37"/>
      <c r="BC143" s="37">
        <v>629.29999999999995</v>
      </c>
      <c r="BD143" s="37"/>
      <c r="BE143" s="37"/>
      <c r="BF143" s="37"/>
      <c r="BG143" s="37">
        <v>52435</v>
      </c>
      <c r="BH143" s="37">
        <v>10000</v>
      </c>
      <c r="BI143" s="37"/>
      <c r="BJ143" s="37">
        <v>57482</v>
      </c>
      <c r="BK143" s="37">
        <v>12940</v>
      </c>
      <c r="BL143" s="37"/>
      <c r="BM143" s="37"/>
      <c r="BN143" s="37"/>
      <c r="BO143" s="37"/>
      <c r="BP143" s="37"/>
      <c r="BQ143" s="37">
        <v>1049.0999999999999</v>
      </c>
      <c r="BR143" s="37"/>
      <c r="BS143" s="37"/>
      <c r="BT143" s="37">
        <f>SUM(C143:BS143)</f>
        <v>756624.27</v>
      </c>
      <c r="BV143" s="37">
        <v>682610.15</v>
      </c>
      <c r="BW143" s="37">
        <v>17680.02</v>
      </c>
      <c r="BX143" s="37">
        <v>1318948</v>
      </c>
    </row>
    <row r="144" spans="1:76" s="38" customFormat="1" ht="12" x14ac:dyDescent="0.2">
      <c r="A144" s="36" t="s">
        <v>42</v>
      </c>
      <c r="B144" s="35">
        <v>18005</v>
      </c>
      <c r="C144" s="37">
        <v>1233</v>
      </c>
      <c r="D144" s="37">
        <v>207960.95999999999</v>
      </c>
      <c r="E144" s="37"/>
      <c r="F144" s="37">
        <v>9227.61</v>
      </c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>
        <v>1881.25</v>
      </c>
      <c r="S144" s="37">
        <v>26690.51</v>
      </c>
      <c r="T144" s="37"/>
      <c r="U144" s="37">
        <v>2314</v>
      </c>
      <c r="V144" s="37">
        <v>6789.24</v>
      </c>
      <c r="W144" s="37">
        <v>44627.27</v>
      </c>
      <c r="X144" s="37">
        <v>2450</v>
      </c>
      <c r="Y144" s="37"/>
      <c r="Z144" s="37"/>
      <c r="AA144" s="37">
        <v>15000</v>
      </c>
      <c r="AB144" s="37"/>
      <c r="AC144" s="37"/>
      <c r="AD144" s="37"/>
      <c r="AE144" s="37"/>
      <c r="AF144" s="37">
        <v>13267.54</v>
      </c>
      <c r="AG144" s="37"/>
      <c r="AH144" s="37"/>
      <c r="AI144" s="37">
        <v>14897.95</v>
      </c>
      <c r="AJ144" s="37">
        <v>41740.660000000003</v>
      </c>
      <c r="AK144" s="37"/>
      <c r="AL144" s="37">
        <v>1987.68</v>
      </c>
      <c r="AM144" s="37"/>
      <c r="AN144" s="37"/>
      <c r="AO144" s="37">
        <v>44173.61</v>
      </c>
      <c r="AP144" s="37"/>
      <c r="AQ144" s="37">
        <v>38413.279999999999</v>
      </c>
      <c r="AR144" s="37"/>
      <c r="AS144" s="37">
        <v>886.47</v>
      </c>
      <c r="AT144" s="37"/>
      <c r="AU144" s="37"/>
      <c r="AV144" s="37"/>
      <c r="AW144" s="37"/>
      <c r="AX144" s="37"/>
      <c r="AY144" s="37"/>
      <c r="AZ144" s="37">
        <v>249500</v>
      </c>
      <c r="BA144" s="37"/>
      <c r="BB144" s="37"/>
      <c r="BC144" s="37">
        <v>2549.23</v>
      </c>
      <c r="BD144" s="37"/>
      <c r="BE144" s="37"/>
      <c r="BF144" s="37">
        <v>6469</v>
      </c>
      <c r="BG144" s="37">
        <v>94740</v>
      </c>
      <c r="BH144" s="37">
        <v>13386</v>
      </c>
      <c r="BI144" s="37"/>
      <c r="BJ144" s="37">
        <v>112769</v>
      </c>
      <c r="BK144" s="37">
        <v>32269</v>
      </c>
      <c r="BL144" s="37"/>
      <c r="BM144" s="37">
        <v>45409</v>
      </c>
      <c r="BN144" s="37"/>
      <c r="BO144" s="37">
        <v>63055.42</v>
      </c>
      <c r="BP144" s="37"/>
      <c r="BQ144" s="37"/>
      <c r="BR144" s="37"/>
      <c r="BS144" s="37"/>
      <c r="BT144" s="37">
        <f>SUM(C144:BS144)</f>
        <v>1093687.68</v>
      </c>
      <c r="BV144" s="37">
        <v>1994319.87</v>
      </c>
      <c r="BW144" s="37">
        <v>12812.17</v>
      </c>
      <c r="BX144" s="37">
        <v>1076819</v>
      </c>
    </row>
    <row r="145" spans="1:76" s="38" customFormat="1" ht="12" x14ac:dyDescent="0.2">
      <c r="A145" s="36" t="s">
        <v>75</v>
      </c>
      <c r="B145" s="35">
        <v>36002</v>
      </c>
      <c r="C145" s="37"/>
      <c r="D145" s="37">
        <v>114978.87</v>
      </c>
      <c r="E145" s="37"/>
      <c r="F145" s="37">
        <v>4854.59</v>
      </c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>
        <v>18604.66</v>
      </c>
      <c r="S145" s="37">
        <v>14572</v>
      </c>
      <c r="T145" s="37"/>
      <c r="U145" s="37"/>
      <c r="V145" s="37"/>
      <c r="W145" s="37">
        <v>620</v>
      </c>
      <c r="X145" s="37">
        <v>230</v>
      </c>
      <c r="Y145" s="37"/>
      <c r="Z145" s="37"/>
      <c r="AA145" s="37"/>
      <c r="AB145" s="37"/>
      <c r="AC145" s="37">
        <v>2472.39</v>
      </c>
      <c r="AD145" s="37"/>
      <c r="AE145" s="37"/>
      <c r="AF145" s="37">
        <v>5207.87</v>
      </c>
      <c r="AG145" s="37"/>
      <c r="AH145" s="37"/>
      <c r="AI145" s="37">
        <v>27480.42</v>
      </c>
      <c r="AJ145" s="37">
        <v>20869.169999999998</v>
      </c>
      <c r="AK145" s="37"/>
      <c r="AL145" s="37"/>
      <c r="AM145" s="37"/>
      <c r="AN145" s="37"/>
      <c r="AO145" s="37">
        <v>25430.09</v>
      </c>
      <c r="AP145" s="37">
        <v>159718.67000000001</v>
      </c>
      <c r="AQ145" s="37">
        <v>29615.25</v>
      </c>
      <c r="AR145" s="37"/>
      <c r="AS145" s="37"/>
      <c r="AT145" s="37"/>
      <c r="AU145" s="37"/>
      <c r="AV145" s="37"/>
      <c r="AW145" s="37"/>
      <c r="AX145" s="37"/>
      <c r="AY145" s="37"/>
      <c r="AZ145" s="37">
        <v>94739.1</v>
      </c>
      <c r="BA145" s="37"/>
      <c r="BB145" s="37"/>
      <c r="BC145" s="37"/>
      <c r="BD145" s="37"/>
      <c r="BE145" s="37"/>
      <c r="BF145" s="37">
        <v>8394.9699999999993</v>
      </c>
      <c r="BG145" s="37">
        <v>50638.559999999998</v>
      </c>
      <c r="BH145" s="37">
        <v>10084</v>
      </c>
      <c r="BI145" s="37"/>
      <c r="BJ145" s="37">
        <v>86604</v>
      </c>
      <c r="BK145" s="37">
        <v>26776</v>
      </c>
      <c r="BL145" s="37"/>
      <c r="BM145" s="37"/>
      <c r="BN145" s="37"/>
      <c r="BO145" s="37"/>
      <c r="BP145" s="37"/>
      <c r="BQ145" s="37"/>
      <c r="BR145" s="37"/>
      <c r="BS145" s="37"/>
      <c r="BT145" s="37">
        <f>SUM(C145:BS145)</f>
        <v>701890.60999999987</v>
      </c>
      <c r="BV145" s="37">
        <v>1310648.28</v>
      </c>
      <c r="BW145" s="37">
        <v>13165.96</v>
      </c>
      <c r="BX145" s="37">
        <v>1216056</v>
      </c>
    </row>
    <row r="146" spans="1:76" s="38" customFormat="1" ht="12" x14ac:dyDescent="0.2">
      <c r="A146" s="36" t="s">
        <v>108</v>
      </c>
      <c r="B146" s="35">
        <v>49007</v>
      </c>
      <c r="C146" s="37"/>
      <c r="D146" s="37">
        <v>337461.73</v>
      </c>
      <c r="E146" s="37"/>
      <c r="F146" s="37">
        <v>13127.06</v>
      </c>
      <c r="G146" s="37"/>
      <c r="H146" s="37"/>
      <c r="I146" s="37"/>
      <c r="J146" s="37"/>
      <c r="K146" s="37"/>
      <c r="L146" s="37"/>
      <c r="M146" s="37"/>
      <c r="N146" s="37"/>
      <c r="O146" s="37">
        <v>16736.97</v>
      </c>
      <c r="P146" s="37"/>
      <c r="Q146" s="37"/>
      <c r="R146" s="37">
        <v>11216.65</v>
      </c>
      <c r="S146" s="37">
        <v>42092.27</v>
      </c>
      <c r="T146" s="37"/>
      <c r="U146" s="37">
        <v>1499.37</v>
      </c>
      <c r="V146" s="37">
        <v>80927.179999999993</v>
      </c>
      <c r="W146" s="37">
        <v>250</v>
      </c>
      <c r="X146" s="37">
        <v>27633.62</v>
      </c>
      <c r="Y146" s="37"/>
      <c r="Z146" s="37"/>
      <c r="AA146" s="37"/>
      <c r="AB146" s="37"/>
      <c r="AC146" s="37"/>
      <c r="AD146" s="37"/>
      <c r="AE146" s="37"/>
      <c r="AF146" s="37">
        <v>22687.03</v>
      </c>
      <c r="AG146" s="37"/>
      <c r="AH146" s="37">
        <v>8450</v>
      </c>
      <c r="AI146" s="37">
        <v>25099.73</v>
      </c>
      <c r="AJ146" s="37">
        <v>41806.51</v>
      </c>
      <c r="AK146" s="37"/>
      <c r="AL146" s="37"/>
      <c r="AM146" s="37"/>
      <c r="AN146" s="37"/>
      <c r="AO146" s="37">
        <v>111857.04</v>
      </c>
      <c r="AP146" s="37"/>
      <c r="AQ146" s="37">
        <v>302614.02</v>
      </c>
      <c r="AR146" s="37"/>
      <c r="AS146" s="37">
        <v>1704.75</v>
      </c>
      <c r="AT146" s="37"/>
      <c r="AU146" s="37"/>
      <c r="AV146" s="37">
        <v>399335.49</v>
      </c>
      <c r="AW146" s="37"/>
      <c r="AX146" s="37"/>
      <c r="AY146" s="37"/>
      <c r="AZ146" s="37">
        <v>686000</v>
      </c>
      <c r="BA146" s="37"/>
      <c r="BB146" s="37"/>
      <c r="BC146" s="37">
        <v>4845.5</v>
      </c>
      <c r="BD146" s="37"/>
      <c r="BE146" s="37"/>
      <c r="BF146" s="37"/>
      <c r="BG146" s="37">
        <v>87720</v>
      </c>
      <c r="BH146" s="37">
        <v>16787</v>
      </c>
      <c r="BI146" s="37"/>
      <c r="BJ146" s="37">
        <v>173985</v>
      </c>
      <c r="BK146" s="37">
        <v>41171</v>
      </c>
      <c r="BL146" s="37"/>
      <c r="BM146" s="37"/>
      <c r="BN146" s="37"/>
      <c r="BO146" s="37">
        <v>79865</v>
      </c>
      <c r="BP146" s="37"/>
      <c r="BQ146" s="37"/>
      <c r="BR146" s="37"/>
      <c r="BS146" s="37"/>
      <c r="BT146" s="37">
        <f>SUM(C146:BS146)</f>
        <v>2534872.92</v>
      </c>
      <c r="BV146" s="37">
        <v>3036411.15</v>
      </c>
      <c r="BW146" s="37">
        <v>67124.61</v>
      </c>
      <c r="BX146" s="37">
        <v>5467401</v>
      </c>
    </row>
    <row r="147" spans="1:76" s="38" customFormat="1" ht="12" x14ac:dyDescent="0.2">
      <c r="A147" s="36" t="s">
        <v>1</v>
      </c>
      <c r="B147" s="35">
        <v>1003</v>
      </c>
      <c r="C147" s="37"/>
      <c r="D147" s="37">
        <v>44283.59</v>
      </c>
      <c r="E147" s="37"/>
      <c r="F147" s="37">
        <v>946.73</v>
      </c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>
        <v>5382.07</v>
      </c>
      <c r="S147" s="37">
        <v>7112.58</v>
      </c>
      <c r="T147" s="37"/>
      <c r="U147" s="37"/>
      <c r="V147" s="37">
        <v>325</v>
      </c>
      <c r="W147" s="37"/>
      <c r="X147" s="37">
        <v>448.5</v>
      </c>
      <c r="Y147" s="37"/>
      <c r="Z147" s="37"/>
      <c r="AA147" s="37"/>
      <c r="AB147" s="37">
        <v>588.99</v>
      </c>
      <c r="AC147" s="37"/>
      <c r="AD147" s="37"/>
      <c r="AE147" s="37"/>
      <c r="AF147" s="37">
        <v>3850.56</v>
      </c>
      <c r="AG147" s="37"/>
      <c r="AH147" s="37"/>
      <c r="AI147" s="37">
        <v>11460.06</v>
      </c>
      <c r="AJ147" s="37">
        <v>8945.09</v>
      </c>
      <c r="AK147" s="37"/>
      <c r="AL147" s="37"/>
      <c r="AM147" s="37"/>
      <c r="AN147" s="37"/>
      <c r="AO147" s="37">
        <v>10829.08</v>
      </c>
      <c r="AP147" s="37">
        <v>173413.05</v>
      </c>
      <c r="AQ147" s="37">
        <v>17841.09</v>
      </c>
      <c r="AR147" s="37"/>
      <c r="AS147" s="37"/>
      <c r="AT147" s="37"/>
      <c r="AU147" s="37"/>
      <c r="AV147" s="37"/>
      <c r="AW147" s="37"/>
      <c r="AX147" s="37"/>
      <c r="AY147" s="37"/>
      <c r="AZ147" s="37">
        <v>54661</v>
      </c>
      <c r="BA147" s="37"/>
      <c r="BB147" s="37"/>
      <c r="BC147" s="37"/>
      <c r="BD147" s="37"/>
      <c r="BE147" s="37"/>
      <c r="BF147" s="37"/>
      <c r="BG147" s="37">
        <v>30054.59</v>
      </c>
      <c r="BH147" s="37">
        <v>10000</v>
      </c>
      <c r="BI147" s="37"/>
      <c r="BJ147" s="37">
        <v>32408</v>
      </c>
      <c r="BK147" s="37">
        <v>6513</v>
      </c>
      <c r="BL147" s="37"/>
      <c r="BM147" s="37"/>
      <c r="BN147" s="37"/>
      <c r="BO147" s="37">
        <v>57850</v>
      </c>
      <c r="BP147" s="37"/>
      <c r="BQ147" s="37">
        <v>7236.62</v>
      </c>
      <c r="BR147" s="37"/>
      <c r="BS147" s="37"/>
      <c r="BT147" s="37">
        <f>SUM(C147:BS147)</f>
        <v>484149.60000000003</v>
      </c>
      <c r="BV147" s="37">
        <v>724737.02</v>
      </c>
      <c r="BW147" s="37">
        <v>1836.96</v>
      </c>
      <c r="BX147" s="37">
        <v>320230</v>
      </c>
    </row>
    <row r="148" spans="1:76" s="38" customFormat="1" ht="12" x14ac:dyDescent="0.2">
      <c r="A148" s="36" t="s">
        <v>100</v>
      </c>
      <c r="B148" s="35">
        <v>47001</v>
      </c>
      <c r="C148" s="37"/>
      <c r="D148" s="37">
        <v>72043.149999999994</v>
      </c>
      <c r="E148" s="37"/>
      <c r="F148" s="37">
        <v>1317.64</v>
      </c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>
        <v>4371.63</v>
      </c>
      <c r="S148" s="37">
        <v>12520.4</v>
      </c>
      <c r="T148" s="37"/>
      <c r="U148" s="37"/>
      <c r="V148" s="37">
        <v>27438.2</v>
      </c>
      <c r="W148" s="37">
        <v>17855</v>
      </c>
      <c r="X148" s="37"/>
      <c r="Y148" s="37"/>
      <c r="Z148" s="37"/>
      <c r="AA148" s="37"/>
      <c r="AB148" s="37"/>
      <c r="AC148" s="37"/>
      <c r="AD148" s="37"/>
      <c r="AE148" s="37"/>
      <c r="AF148" s="37">
        <v>14616.88</v>
      </c>
      <c r="AG148" s="37"/>
      <c r="AH148" s="37"/>
      <c r="AI148" s="37">
        <v>34086.160000000003</v>
      </c>
      <c r="AJ148" s="37">
        <v>8314.2199999999993</v>
      </c>
      <c r="AK148" s="37"/>
      <c r="AL148" s="37"/>
      <c r="AM148" s="37"/>
      <c r="AN148" s="37">
        <v>364.17</v>
      </c>
      <c r="AO148" s="37">
        <v>30579.02</v>
      </c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>
        <v>191000</v>
      </c>
      <c r="BA148" s="37"/>
      <c r="BB148" s="37"/>
      <c r="BC148" s="37"/>
      <c r="BD148" s="37"/>
      <c r="BE148" s="37">
        <v>54442</v>
      </c>
      <c r="BF148" s="37"/>
      <c r="BG148" s="37">
        <v>377452.46</v>
      </c>
      <c r="BH148" s="37">
        <v>57316</v>
      </c>
      <c r="BI148" s="37"/>
      <c r="BJ148" s="37">
        <v>476358</v>
      </c>
      <c r="BK148" s="37">
        <v>56103</v>
      </c>
      <c r="BL148" s="37"/>
      <c r="BM148" s="37"/>
      <c r="BN148" s="37"/>
      <c r="BO148" s="37"/>
      <c r="BP148" s="37"/>
      <c r="BQ148" s="37"/>
      <c r="BR148" s="37"/>
      <c r="BS148" s="37"/>
      <c r="BT148" s="37">
        <f>SUM(C148:BS148)</f>
        <v>1436177.93</v>
      </c>
      <c r="BV148" s="37">
        <v>304045.21999999997</v>
      </c>
      <c r="BW148" s="37">
        <v>7698.55</v>
      </c>
      <c r="BX148" s="37">
        <v>2265767</v>
      </c>
    </row>
    <row r="149" spans="1:76" s="38" customFormat="1" ht="12" x14ac:dyDescent="0.2">
      <c r="A149" s="36" t="s">
        <v>26</v>
      </c>
      <c r="B149" s="35">
        <v>12003</v>
      </c>
      <c r="C149" s="37"/>
      <c r="D149" s="37">
        <v>325725.43</v>
      </c>
      <c r="E149" s="37"/>
      <c r="F149" s="37">
        <v>1314.55</v>
      </c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>
        <v>806.25</v>
      </c>
      <c r="S149" s="37">
        <v>5951</v>
      </c>
      <c r="T149" s="37"/>
      <c r="U149" s="37"/>
      <c r="V149" s="37">
        <v>8514.31</v>
      </c>
      <c r="W149" s="37"/>
      <c r="X149" s="37">
        <v>6830.29</v>
      </c>
      <c r="Y149" s="37"/>
      <c r="Z149" s="37"/>
      <c r="AA149" s="37"/>
      <c r="AB149" s="37">
        <v>2107.3000000000002</v>
      </c>
      <c r="AC149" s="37"/>
      <c r="AD149" s="37"/>
      <c r="AE149" s="37"/>
      <c r="AF149" s="37">
        <v>2038.32</v>
      </c>
      <c r="AG149" s="37">
        <v>3315</v>
      </c>
      <c r="AH149" s="37"/>
      <c r="AI149" s="37">
        <v>1195.23</v>
      </c>
      <c r="AJ149" s="37">
        <v>10266.620000000001</v>
      </c>
      <c r="AK149" s="37"/>
      <c r="AL149" s="37"/>
      <c r="AM149" s="37"/>
      <c r="AN149" s="37"/>
      <c r="AO149" s="37">
        <v>19145.02</v>
      </c>
      <c r="AP149" s="37"/>
      <c r="AQ149" s="37">
        <v>15341.4</v>
      </c>
      <c r="AR149" s="37"/>
      <c r="AS149" s="37">
        <v>400</v>
      </c>
      <c r="AT149" s="37"/>
      <c r="AU149" s="37"/>
      <c r="AV149" s="37"/>
      <c r="AW149" s="37"/>
      <c r="AX149" s="37"/>
      <c r="AY149" s="37"/>
      <c r="AZ149" s="37">
        <v>28893</v>
      </c>
      <c r="BA149" s="37"/>
      <c r="BB149" s="37"/>
      <c r="BC149" s="37"/>
      <c r="BD149" s="37"/>
      <c r="BE149" s="37"/>
      <c r="BF149" s="37"/>
      <c r="BG149" s="37">
        <v>35887.589999999997</v>
      </c>
      <c r="BH149" s="37">
        <v>11546</v>
      </c>
      <c r="BI149" s="37"/>
      <c r="BJ149" s="37">
        <v>60468</v>
      </c>
      <c r="BK149" s="37">
        <v>10561</v>
      </c>
      <c r="BL149" s="37"/>
      <c r="BM149" s="37">
        <v>6139</v>
      </c>
      <c r="BN149" s="37"/>
      <c r="BO149" s="37"/>
      <c r="BP149" s="37"/>
      <c r="BQ149" s="37"/>
      <c r="BR149" s="37"/>
      <c r="BS149" s="37"/>
      <c r="BT149" s="37">
        <f>SUM(C149:BS149)</f>
        <v>556445.30999999994</v>
      </c>
      <c r="BV149" s="37">
        <v>924058.99</v>
      </c>
      <c r="BW149" s="37">
        <v>4169.29</v>
      </c>
      <c r="BX149" s="37">
        <v>954880</v>
      </c>
    </row>
    <row r="150" spans="1:76" s="38" customFormat="1" ht="12" x14ac:dyDescent="0.2">
      <c r="A150" s="36" t="s">
        <v>123</v>
      </c>
      <c r="B150" s="35">
        <v>54007</v>
      </c>
      <c r="C150" s="37"/>
      <c r="D150" s="37">
        <v>80580.03</v>
      </c>
      <c r="E150" s="37"/>
      <c r="F150" s="37">
        <v>1766.09</v>
      </c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>
        <v>947.02</v>
      </c>
      <c r="S150" s="37">
        <v>14100.86</v>
      </c>
      <c r="T150" s="37"/>
      <c r="U150" s="37"/>
      <c r="V150" s="37">
        <v>5156.3900000000003</v>
      </c>
      <c r="W150" s="37">
        <v>1800</v>
      </c>
      <c r="X150" s="37">
        <v>12250</v>
      </c>
      <c r="Y150" s="37"/>
      <c r="Z150" s="37"/>
      <c r="AA150" s="37">
        <v>8326.67</v>
      </c>
      <c r="AB150" s="37"/>
      <c r="AC150" s="37"/>
      <c r="AD150" s="37"/>
      <c r="AE150" s="37"/>
      <c r="AF150" s="37">
        <v>7838.63</v>
      </c>
      <c r="AG150" s="37"/>
      <c r="AH150" s="37"/>
      <c r="AI150" s="37">
        <v>9838.7099999999991</v>
      </c>
      <c r="AJ150" s="37">
        <v>25866.68</v>
      </c>
      <c r="AK150" s="37"/>
      <c r="AL150" s="37">
        <v>385.95</v>
      </c>
      <c r="AM150" s="37"/>
      <c r="AN150" s="37"/>
      <c r="AO150" s="37">
        <v>16458.54</v>
      </c>
      <c r="AP150" s="37"/>
      <c r="AQ150" s="37">
        <v>16789.310000000001</v>
      </c>
      <c r="AR150" s="37"/>
      <c r="AS150" s="37">
        <v>17417.12</v>
      </c>
      <c r="AT150" s="37"/>
      <c r="AU150" s="37"/>
      <c r="AV150" s="37"/>
      <c r="AW150" s="37"/>
      <c r="AX150" s="37"/>
      <c r="AY150" s="37"/>
      <c r="AZ150" s="37">
        <v>108500</v>
      </c>
      <c r="BA150" s="37"/>
      <c r="BB150" s="37"/>
      <c r="BC150" s="37"/>
      <c r="BD150" s="37"/>
      <c r="BE150" s="37">
        <v>8629</v>
      </c>
      <c r="BF150" s="37">
        <v>11748</v>
      </c>
      <c r="BG150" s="37">
        <v>67011.899999999994</v>
      </c>
      <c r="BH150" s="37">
        <v>10000</v>
      </c>
      <c r="BI150" s="37"/>
      <c r="BJ150" s="37">
        <v>89930</v>
      </c>
      <c r="BK150" s="37">
        <v>20354</v>
      </c>
      <c r="BL150" s="37"/>
      <c r="BM150" s="37">
        <v>2063</v>
      </c>
      <c r="BN150" s="37"/>
      <c r="BO150" s="37"/>
      <c r="BP150" s="37"/>
      <c r="BQ150" s="37">
        <v>28.01</v>
      </c>
      <c r="BR150" s="37"/>
      <c r="BS150" s="37"/>
      <c r="BT150" s="37">
        <f>SUM(C150:BS150)</f>
        <v>537785.91</v>
      </c>
      <c r="BV150" s="37">
        <v>571202.80000000005</v>
      </c>
      <c r="BW150" s="37">
        <v>3367.02</v>
      </c>
      <c r="BX150" s="37">
        <v>1039398</v>
      </c>
    </row>
    <row r="151" spans="1:76" s="38" customFormat="1" ht="12" x14ac:dyDescent="0.2">
      <c r="A151" s="36" t="s">
        <v>132</v>
      </c>
      <c r="B151" s="35">
        <v>59002</v>
      </c>
      <c r="C151" s="37">
        <v>2000.58</v>
      </c>
      <c r="D151" s="37">
        <v>239003.65</v>
      </c>
      <c r="E151" s="37"/>
      <c r="F151" s="37">
        <v>11125.04</v>
      </c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>
        <v>7979.43</v>
      </c>
      <c r="S151" s="37">
        <v>32791.120000000003</v>
      </c>
      <c r="T151" s="37"/>
      <c r="U151" s="37"/>
      <c r="V151" s="37"/>
      <c r="W151" s="37">
        <v>690</v>
      </c>
      <c r="X151" s="37"/>
      <c r="Y151" s="37"/>
      <c r="Z151" s="37"/>
      <c r="AA151" s="37"/>
      <c r="AB151" s="37"/>
      <c r="AC151" s="37"/>
      <c r="AD151" s="37"/>
      <c r="AE151" s="37"/>
      <c r="AF151" s="37">
        <v>12714.81</v>
      </c>
      <c r="AG151" s="37"/>
      <c r="AH151" s="37"/>
      <c r="AI151" s="37">
        <v>80565.59</v>
      </c>
      <c r="AJ151" s="37">
        <v>28887.35</v>
      </c>
      <c r="AK151" s="37"/>
      <c r="AL151" s="37"/>
      <c r="AM151" s="37"/>
      <c r="AN151" s="37"/>
      <c r="AO151" s="37">
        <v>60599.5</v>
      </c>
      <c r="AP151" s="37"/>
      <c r="AQ151" s="37">
        <v>57573.64</v>
      </c>
      <c r="AR151" s="37"/>
      <c r="AS151" s="37"/>
      <c r="AT151" s="37"/>
      <c r="AU151" s="37"/>
      <c r="AV151" s="37"/>
      <c r="AW151" s="37"/>
      <c r="AX151" s="37"/>
      <c r="AY151" s="37"/>
      <c r="AZ151" s="37">
        <v>94631.47</v>
      </c>
      <c r="BA151" s="37"/>
      <c r="BB151" s="37"/>
      <c r="BC151" s="37"/>
      <c r="BD151" s="37"/>
      <c r="BE151" s="37"/>
      <c r="BF151" s="37"/>
      <c r="BG151" s="37">
        <v>298948</v>
      </c>
      <c r="BH151" s="37">
        <v>23149</v>
      </c>
      <c r="BI151" s="37"/>
      <c r="BJ151" s="37">
        <v>462001</v>
      </c>
      <c r="BK151" s="37">
        <v>85377</v>
      </c>
      <c r="BL151" s="37"/>
      <c r="BM151" s="37">
        <v>226.06</v>
      </c>
      <c r="BN151" s="37"/>
      <c r="BO151" s="37">
        <v>123324</v>
      </c>
      <c r="BP151" s="37"/>
      <c r="BQ151" s="37"/>
      <c r="BR151" s="37"/>
      <c r="BS151" s="37"/>
      <c r="BT151" s="37">
        <f>SUM(C151:BS151)</f>
        <v>1621587.24</v>
      </c>
      <c r="BV151" s="37">
        <v>1758874.15</v>
      </c>
      <c r="BW151" s="37">
        <v>25044.71</v>
      </c>
      <c r="BX151" s="37">
        <v>2432307</v>
      </c>
    </row>
    <row r="152" spans="1:76" s="38" customFormat="1" ht="12" x14ac:dyDescent="0.2">
      <c r="A152" s="36" t="s">
        <v>4</v>
      </c>
      <c r="B152" s="35">
        <v>2006</v>
      </c>
      <c r="C152" s="37"/>
      <c r="D152" s="37">
        <v>65246.98</v>
      </c>
      <c r="E152" s="37"/>
      <c r="F152" s="37">
        <v>3316.21</v>
      </c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>
        <v>1536.81</v>
      </c>
      <c r="S152" s="37">
        <v>15384.54</v>
      </c>
      <c r="T152" s="37"/>
      <c r="U152" s="37"/>
      <c r="V152" s="37">
        <v>780</v>
      </c>
      <c r="W152" s="37">
        <v>280</v>
      </c>
      <c r="X152" s="37"/>
      <c r="Y152" s="37"/>
      <c r="Z152" s="37"/>
      <c r="AA152" s="37"/>
      <c r="AB152" s="37"/>
      <c r="AC152" s="37"/>
      <c r="AD152" s="37"/>
      <c r="AE152" s="37"/>
      <c r="AF152" s="37">
        <v>16628.21</v>
      </c>
      <c r="AG152" s="37"/>
      <c r="AH152" s="37"/>
      <c r="AI152" s="37">
        <v>47260.46</v>
      </c>
      <c r="AJ152" s="37">
        <v>14514.58</v>
      </c>
      <c r="AK152" s="37"/>
      <c r="AL152" s="37">
        <v>7376.62</v>
      </c>
      <c r="AM152" s="37"/>
      <c r="AN152" s="37"/>
      <c r="AO152" s="37">
        <v>22609.34</v>
      </c>
      <c r="AP152" s="37"/>
      <c r="AQ152" s="37">
        <v>31912.07</v>
      </c>
      <c r="AR152" s="37"/>
      <c r="AS152" s="37">
        <v>4870.55</v>
      </c>
      <c r="AT152" s="37"/>
      <c r="AU152" s="37"/>
      <c r="AV152" s="37"/>
      <c r="AW152" s="37"/>
      <c r="AX152" s="37"/>
      <c r="AY152" s="37"/>
      <c r="AZ152" s="37">
        <v>185010</v>
      </c>
      <c r="BA152" s="37"/>
      <c r="BB152" s="37"/>
      <c r="BC152" s="37"/>
      <c r="BD152" s="37"/>
      <c r="BE152" s="37"/>
      <c r="BF152" s="37"/>
      <c r="BG152" s="37">
        <v>109884.45</v>
      </c>
      <c r="BH152" s="37">
        <v>10798</v>
      </c>
      <c r="BI152" s="37"/>
      <c r="BJ152" s="37">
        <v>83783</v>
      </c>
      <c r="BK152" s="37">
        <v>13385</v>
      </c>
      <c r="BL152" s="37"/>
      <c r="BM152" s="37"/>
      <c r="BN152" s="37"/>
      <c r="BO152" s="37">
        <v>46970</v>
      </c>
      <c r="BP152" s="37"/>
      <c r="BQ152" s="37"/>
      <c r="BR152" s="37"/>
      <c r="BS152" s="37">
        <v>13182</v>
      </c>
      <c r="BT152" s="37">
        <f>SUM(C152:BS152)</f>
        <v>694728.82</v>
      </c>
      <c r="BV152" s="37">
        <v>1132439.97</v>
      </c>
      <c r="BW152" s="37">
        <v>8194.86</v>
      </c>
      <c r="BX152" s="37">
        <v>1346009</v>
      </c>
    </row>
    <row r="153" spans="1:76" s="38" customFormat="1" ht="12" x14ac:dyDescent="0.2">
      <c r="A153" s="36" t="s">
        <v>124</v>
      </c>
      <c r="B153" s="35">
        <v>55004</v>
      </c>
      <c r="C153" s="37"/>
      <c r="D153" s="37">
        <v>50906.74</v>
      </c>
      <c r="E153" s="37"/>
      <c r="F153" s="37">
        <v>3164.58</v>
      </c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>
        <v>3039.68</v>
      </c>
      <c r="S153" s="37">
        <v>7610.9</v>
      </c>
      <c r="T153" s="37"/>
      <c r="U153" s="37"/>
      <c r="V153" s="37">
        <v>221.13</v>
      </c>
      <c r="W153" s="37">
        <v>3175</v>
      </c>
      <c r="X153" s="37">
        <v>1600</v>
      </c>
      <c r="Y153" s="37"/>
      <c r="Z153" s="37"/>
      <c r="AA153" s="37"/>
      <c r="AB153" s="37"/>
      <c r="AC153" s="37"/>
      <c r="AD153" s="37"/>
      <c r="AE153" s="37"/>
      <c r="AF153" s="37">
        <v>4295.49</v>
      </c>
      <c r="AG153" s="37"/>
      <c r="AH153" s="37"/>
      <c r="AI153" s="37">
        <v>1893.51</v>
      </c>
      <c r="AJ153" s="37">
        <v>16686.900000000001</v>
      </c>
      <c r="AK153" s="37"/>
      <c r="AL153" s="37"/>
      <c r="AM153" s="37"/>
      <c r="AN153" s="37"/>
      <c r="AO153" s="37">
        <v>19411.150000000001</v>
      </c>
      <c r="AP153" s="37"/>
      <c r="AQ153" s="37">
        <v>4371.03</v>
      </c>
      <c r="AR153" s="37"/>
      <c r="AS153" s="37">
        <v>3409.5</v>
      </c>
      <c r="AT153" s="37"/>
      <c r="AU153" s="37"/>
      <c r="AV153" s="37"/>
      <c r="AW153" s="37"/>
      <c r="AX153" s="37"/>
      <c r="AY153" s="37"/>
      <c r="AZ153" s="37">
        <v>126000</v>
      </c>
      <c r="BA153" s="37"/>
      <c r="BB153" s="37"/>
      <c r="BC153" s="37"/>
      <c r="BD153" s="37"/>
      <c r="BE153" s="37"/>
      <c r="BF153" s="37"/>
      <c r="BG153" s="37">
        <v>55760.67</v>
      </c>
      <c r="BH153" s="37">
        <v>10000</v>
      </c>
      <c r="BI153" s="37"/>
      <c r="BJ153" s="37">
        <v>82745</v>
      </c>
      <c r="BK153" s="37">
        <v>2930.83</v>
      </c>
      <c r="BL153" s="37"/>
      <c r="BM153" s="37"/>
      <c r="BN153" s="37"/>
      <c r="BO153" s="37"/>
      <c r="BP153" s="37"/>
      <c r="BQ153" s="37"/>
      <c r="BR153" s="37"/>
      <c r="BS153" s="37"/>
      <c r="BT153" s="37">
        <f>SUM(C153:BS153)</f>
        <v>397222.11</v>
      </c>
      <c r="BV153" s="37">
        <v>530817.53</v>
      </c>
      <c r="BW153" s="37">
        <v>10199.18</v>
      </c>
      <c r="BX153" s="37">
        <v>1282276</v>
      </c>
    </row>
    <row r="154" spans="1:76" s="38" customFormat="1" ht="12" x14ac:dyDescent="0.2">
      <c r="A154" s="36" t="s">
        <v>145</v>
      </c>
      <c r="B154" s="35">
        <v>63003</v>
      </c>
      <c r="C154" s="37"/>
      <c r="D154" s="37">
        <v>292822.92</v>
      </c>
      <c r="E154" s="37"/>
      <c r="F154" s="37">
        <v>10089.549999999999</v>
      </c>
      <c r="G154" s="37"/>
      <c r="H154" s="37"/>
      <c r="I154" s="37"/>
      <c r="J154" s="37"/>
      <c r="K154" s="37"/>
      <c r="L154" s="37"/>
      <c r="M154" s="37">
        <v>6675</v>
      </c>
      <c r="N154" s="37"/>
      <c r="O154" s="37"/>
      <c r="P154" s="37"/>
      <c r="Q154" s="37"/>
      <c r="R154" s="37">
        <v>14487.28</v>
      </c>
      <c r="S154" s="37">
        <v>51235.839999999997</v>
      </c>
      <c r="T154" s="37"/>
      <c r="U154" s="37"/>
      <c r="V154" s="37">
        <v>29180</v>
      </c>
      <c r="W154" s="37">
        <v>35926.949999999997</v>
      </c>
      <c r="X154" s="37">
        <v>317538.43</v>
      </c>
      <c r="Y154" s="37"/>
      <c r="Z154" s="37"/>
      <c r="AA154" s="37"/>
      <c r="AB154" s="37">
        <v>2471.9899999999998</v>
      </c>
      <c r="AC154" s="37"/>
      <c r="AD154" s="37"/>
      <c r="AE154" s="37"/>
      <c r="AF154" s="37">
        <v>46987.95</v>
      </c>
      <c r="AG154" s="37"/>
      <c r="AH154" s="37"/>
      <c r="AI154" s="37">
        <v>62046.75</v>
      </c>
      <c r="AJ154" s="37">
        <v>253866.09</v>
      </c>
      <c r="AK154" s="37"/>
      <c r="AL154" s="37"/>
      <c r="AM154" s="37">
        <v>138432</v>
      </c>
      <c r="AN154" s="37"/>
      <c r="AO154" s="37">
        <v>262268.48</v>
      </c>
      <c r="AP154" s="37"/>
      <c r="AQ154" s="37">
        <v>339100.77</v>
      </c>
      <c r="AR154" s="37"/>
      <c r="AS154" s="37">
        <v>26689.85</v>
      </c>
      <c r="AT154" s="37"/>
      <c r="AU154" s="37"/>
      <c r="AV154" s="37"/>
      <c r="AW154" s="37"/>
      <c r="AX154" s="37"/>
      <c r="AY154" s="37"/>
      <c r="AZ154" s="37">
        <v>1299358.97</v>
      </c>
      <c r="BA154" s="37"/>
      <c r="BB154" s="37"/>
      <c r="BC154" s="37"/>
      <c r="BD154" s="37"/>
      <c r="BE154" s="37"/>
      <c r="BF154" s="37"/>
      <c r="BG154" s="37">
        <v>161615.67000000001</v>
      </c>
      <c r="BH154" s="37">
        <v>54189</v>
      </c>
      <c r="BI154" s="37"/>
      <c r="BJ154" s="37">
        <v>488677</v>
      </c>
      <c r="BK154" s="37">
        <v>253824</v>
      </c>
      <c r="BL154" s="37">
        <v>5128.01</v>
      </c>
      <c r="BM154" s="37"/>
      <c r="BN154" s="37"/>
      <c r="BO154" s="37"/>
      <c r="BP154" s="37"/>
      <c r="BQ154" s="37"/>
      <c r="BR154" s="37"/>
      <c r="BS154" s="37"/>
      <c r="BT154" s="37">
        <f>SUM(C154:BS154)</f>
        <v>4152612.5</v>
      </c>
      <c r="BV154" s="37">
        <v>7561266.2000000002</v>
      </c>
      <c r="BW154" s="37">
        <v>67726.92</v>
      </c>
      <c r="BX154" s="37">
        <v>9866351</v>
      </c>
    </row>
    <row r="155" spans="1:76" s="43" customFormat="1" ht="12" x14ac:dyDescent="0.2">
      <c r="A155" s="40" t="s">
        <v>217</v>
      </c>
      <c r="B155" s="39"/>
      <c r="C155" s="37">
        <f>SUM(C6:C154)</f>
        <v>161869.68</v>
      </c>
      <c r="D155" s="37">
        <f t="shared" ref="D155:BL155" si="0">SUM(D6:D154)</f>
        <v>23930738.899999999</v>
      </c>
      <c r="E155" s="37">
        <f t="shared" si="0"/>
        <v>255990.88</v>
      </c>
      <c r="F155" s="37">
        <f t="shared" si="0"/>
        <v>1096182.8800000004</v>
      </c>
      <c r="G155" s="37">
        <f t="shared" si="0"/>
        <v>42181.06</v>
      </c>
      <c r="H155" s="37">
        <f t="shared" si="0"/>
        <v>47742.159999999996</v>
      </c>
      <c r="I155" s="37">
        <f t="shared" si="0"/>
        <v>551755.5</v>
      </c>
      <c r="J155" s="37">
        <f t="shared" si="0"/>
        <v>974650.10000000009</v>
      </c>
      <c r="K155" s="37">
        <f t="shared" si="0"/>
        <v>16099</v>
      </c>
      <c r="L155" s="37">
        <f t="shared" si="0"/>
        <v>10031.689999999999</v>
      </c>
      <c r="M155" s="37">
        <f t="shared" si="0"/>
        <v>6906.39</v>
      </c>
      <c r="N155" s="37">
        <f t="shared" si="0"/>
        <v>88268.91</v>
      </c>
      <c r="O155" s="37">
        <f t="shared" si="0"/>
        <v>279566.70999999996</v>
      </c>
      <c r="P155" s="37">
        <f t="shared" si="0"/>
        <v>84138.75</v>
      </c>
      <c r="Q155" s="37">
        <f t="shared" si="0"/>
        <v>79691.55</v>
      </c>
      <c r="R155" s="37">
        <f t="shared" si="0"/>
        <v>1546582.8699999996</v>
      </c>
      <c r="S155" s="37">
        <f t="shared" si="0"/>
        <v>3116816.439999999</v>
      </c>
      <c r="T155" s="37">
        <f t="shared" si="0"/>
        <v>6825</v>
      </c>
      <c r="U155" s="37">
        <f t="shared" si="0"/>
        <v>145709.62</v>
      </c>
      <c r="V155" s="37">
        <f t="shared" si="0"/>
        <v>1838268.47</v>
      </c>
      <c r="W155" s="37">
        <f>SUM(W6:W154)</f>
        <v>1119065.8699999999</v>
      </c>
      <c r="X155" s="37">
        <f t="shared" si="0"/>
        <v>2323492.67</v>
      </c>
      <c r="Y155" s="37">
        <f t="shared" si="0"/>
        <v>697029.12000000011</v>
      </c>
      <c r="Z155" s="37">
        <f t="shared" si="0"/>
        <v>84140.160000000003</v>
      </c>
      <c r="AA155" s="37">
        <f t="shared" si="0"/>
        <v>206359.03</v>
      </c>
      <c r="AB155" s="37">
        <f t="shared" si="0"/>
        <v>365468.72000000003</v>
      </c>
      <c r="AC155" s="37">
        <f t="shared" si="0"/>
        <v>46615.490000000005</v>
      </c>
      <c r="AD155" s="37">
        <f t="shared" si="0"/>
        <v>218030.8</v>
      </c>
      <c r="AE155" s="37">
        <f t="shared" si="0"/>
        <v>9084.3799999999992</v>
      </c>
      <c r="AF155" s="37">
        <f t="shared" si="0"/>
        <v>2612020.399999999</v>
      </c>
      <c r="AG155" s="37">
        <f t="shared" si="0"/>
        <v>43664.070000000007</v>
      </c>
      <c r="AH155" s="37">
        <f t="shared" si="0"/>
        <v>13850</v>
      </c>
      <c r="AI155" s="37">
        <f t="shared" si="0"/>
        <v>10804334.610000003</v>
      </c>
      <c r="AJ155" s="37">
        <f t="shared" si="0"/>
        <v>8174762.6799999988</v>
      </c>
      <c r="AK155" s="37">
        <f t="shared" si="0"/>
        <v>195421.38</v>
      </c>
      <c r="AL155" s="37">
        <f t="shared" si="0"/>
        <v>363662.90999999992</v>
      </c>
      <c r="AM155" s="37">
        <f t="shared" si="0"/>
        <v>304578.58999999997</v>
      </c>
      <c r="AN155" s="37">
        <f t="shared" si="0"/>
        <v>15455.06</v>
      </c>
      <c r="AO155" s="37">
        <f t="shared" si="0"/>
        <v>12823610.310000004</v>
      </c>
      <c r="AP155" s="37">
        <f t="shared" si="0"/>
        <v>2860407.78</v>
      </c>
      <c r="AQ155" s="37">
        <f t="shared" si="0"/>
        <v>16401077.039999997</v>
      </c>
      <c r="AR155" s="37">
        <f t="shared" si="0"/>
        <v>173295.22</v>
      </c>
      <c r="AS155" s="37">
        <f t="shared" si="0"/>
        <v>760454.60999999987</v>
      </c>
      <c r="AT155" s="37">
        <f t="shared" si="0"/>
        <v>311672.25</v>
      </c>
      <c r="AU155" s="37">
        <f t="shared" si="0"/>
        <v>2769.71</v>
      </c>
      <c r="AV155" s="37">
        <f t="shared" si="0"/>
        <v>1583414.99</v>
      </c>
      <c r="AW155" s="37">
        <f t="shared" si="0"/>
        <v>670488.33000000007</v>
      </c>
      <c r="AX155" s="37">
        <f t="shared" si="0"/>
        <v>258014.77000000005</v>
      </c>
      <c r="AY155" s="37">
        <f t="shared" si="0"/>
        <v>106923.62</v>
      </c>
      <c r="AZ155" s="37">
        <f t="shared" si="0"/>
        <v>50146812.79999999</v>
      </c>
      <c r="BA155" s="37">
        <f t="shared" si="0"/>
        <v>540728.15</v>
      </c>
      <c r="BB155" s="37">
        <f t="shared" si="0"/>
        <v>14417.68</v>
      </c>
      <c r="BC155" s="37">
        <f t="shared" si="0"/>
        <v>104622.25</v>
      </c>
      <c r="BD155" s="37">
        <f t="shared" si="0"/>
        <v>213576.74</v>
      </c>
      <c r="BE155" s="37">
        <f t="shared" si="0"/>
        <v>2728008.79</v>
      </c>
      <c r="BF155" s="37">
        <f t="shared" si="0"/>
        <v>3609937.36</v>
      </c>
      <c r="BG155" s="37">
        <f t="shared" si="0"/>
        <v>27897784.399999995</v>
      </c>
      <c r="BH155" s="37">
        <f t="shared" si="0"/>
        <v>5335252.18</v>
      </c>
      <c r="BI155" s="37">
        <f t="shared" si="0"/>
        <v>6810</v>
      </c>
      <c r="BJ155" s="37">
        <f t="shared" si="0"/>
        <v>48752425.190000005</v>
      </c>
      <c r="BK155" s="37">
        <f t="shared" si="0"/>
        <v>9160409.0499999989</v>
      </c>
      <c r="BL155" s="37">
        <f t="shared" si="0"/>
        <v>635918.32000000007</v>
      </c>
      <c r="BM155" s="37">
        <f t="shared" ref="BM155:BS155" si="1">SUM(BM6:BM154)</f>
        <v>1136737.1700000002</v>
      </c>
      <c r="BN155" s="37">
        <f t="shared" si="1"/>
        <v>25722.530000000002</v>
      </c>
      <c r="BO155" s="37">
        <f t="shared" si="1"/>
        <v>5198416.41</v>
      </c>
      <c r="BP155" s="37">
        <f t="shared" si="1"/>
        <v>1507319.19</v>
      </c>
      <c r="BQ155" s="37">
        <f t="shared" si="1"/>
        <v>247646.52000000005</v>
      </c>
      <c r="BR155" s="37">
        <f t="shared" si="1"/>
        <v>275322.38</v>
      </c>
      <c r="BS155" s="41">
        <f t="shared" si="1"/>
        <v>618662.46000000008</v>
      </c>
      <c r="BT155" s="42"/>
      <c r="BV155" s="37">
        <f>SUM(BV6:BV154)</f>
        <v>386478831.25999987</v>
      </c>
      <c r="BW155" s="37">
        <f>SUM(BW6:BW154)</f>
        <v>3996568.8800000008</v>
      </c>
      <c r="BX155" s="37">
        <f t="shared" ref="BX155" si="2">SUM(BX6:BX154)</f>
        <v>491870467</v>
      </c>
    </row>
  </sheetData>
  <sortState xmlns:xlrd2="http://schemas.microsoft.com/office/spreadsheetml/2017/richdata2" ref="A6:BZ154">
    <sortCondition ref="A6:A154"/>
  </sortState>
  <mergeCells count="4">
    <mergeCell ref="C3:AI3"/>
    <mergeCell ref="AO3:AW3"/>
    <mergeCell ref="AJ3:AN3"/>
    <mergeCell ref="AX3:BS3"/>
  </mergeCells>
  <pageMargins left="0.17" right="0.17" top="0.17" bottom="0.17" header="0.17" footer="0.17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Fund Revenues</vt:lpstr>
      <vt:lpstr>'General Fund Revenues'!Print_Titles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Leiferman, Bobbi</dc:creator>
  <cp:lastModifiedBy>Leiferman, Bobbi</cp:lastModifiedBy>
  <cp:lastPrinted>2021-11-12T18:11:42Z</cp:lastPrinted>
  <dcterms:created xsi:type="dcterms:W3CDTF">2019-11-04T22:47:44Z</dcterms:created>
  <dcterms:modified xsi:type="dcterms:W3CDTF">2021-11-12T18:11:45Z</dcterms:modified>
</cp:coreProperties>
</file>