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vbrayman\Desktop\AIRCore CL stuff\SD\"/>
    </mc:Choice>
  </mc:AlternateContent>
  <xr:revisionPtr revIDLastSave="0" documentId="13_ncr:1_{049CCB5D-5888-4608-BFBA-A6C09AA777BD}" xr6:coauthVersionLast="41" xr6:coauthVersionMax="41" xr10:uidLastSave="{00000000-0000-0000-0000-000000000000}"/>
  <bookViews>
    <workbookView xWindow="8430" yWindow="900" windowWidth="14895" windowHeight="12690" xr2:uid="{00000000-000D-0000-FFFF-FFFF00000000}"/>
  </bookViews>
  <sheets>
    <sheet name="SD G5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0" i="2" l="1"/>
  <c r="H60" i="2"/>
  <c r="G60" i="2"/>
  <c r="F60" i="2"/>
  <c r="E60" i="2"/>
  <c r="D60" i="2"/>
  <c r="A60" i="2"/>
  <c r="I56" i="2"/>
  <c r="H56" i="2"/>
  <c r="I51" i="2"/>
  <c r="H51" i="2"/>
  <c r="I44" i="2"/>
  <c r="H44" i="2"/>
  <c r="A43" i="2"/>
  <c r="H38" i="2"/>
  <c r="I35" i="2"/>
  <c r="H35" i="2"/>
  <c r="I32" i="2"/>
  <c r="H32" i="2"/>
  <c r="I27" i="2"/>
  <c r="H27" i="2"/>
  <c r="A26" i="2"/>
  <c r="I21" i="2"/>
  <c r="H21" i="2"/>
  <c r="I17" i="2"/>
  <c r="H17" i="2"/>
  <c r="I11" i="2"/>
  <c r="H11" i="2"/>
  <c r="I5" i="2"/>
  <c r="H5" i="2"/>
  <c r="A4" i="2"/>
</calcChain>
</file>

<file path=xl/sharedStrings.xml><?xml version="1.0" encoding="utf-8"?>
<sst xmlns="http://schemas.openxmlformats.org/spreadsheetml/2006/main" count="177" uniqueCount="124">
  <si>
    <t xml:space="preserve"> Min Stand Alone Items</t>
  </si>
  <si>
    <t>Max Stand Alone Items</t>
  </si>
  <si>
    <t>Min Clusters</t>
  </si>
  <si>
    <t>Max Clusters</t>
  </si>
  <si>
    <t>3-ESS2-1 : Weather &amp; Climate</t>
  </si>
  <si>
    <t>3-ESS2-2 : Weather &amp; Climate</t>
  </si>
  <si>
    <t>5-PS1-1 : Structure &amp; Properties of Matter</t>
  </si>
  <si>
    <t>5-PS1-3 : Structure &amp; Properties of Matter</t>
  </si>
  <si>
    <t>*These PE's have an Engineering component</t>
  </si>
  <si>
    <t>3-LS4-4 : Ecosystems*</t>
  </si>
  <si>
    <t>5-PS3-1 : Matter &amp; Energy</t>
  </si>
  <si>
    <t>Operational Cluster &amp; Item Ranges</t>
  </si>
  <si>
    <t>Min Clusters + Min Stand Alone Items</t>
  </si>
  <si>
    <t>Max Clusters + Max Stand Alone Items</t>
  </si>
  <si>
    <t>DCI - Motion and Stability: Forces and Interactions</t>
  </si>
  <si>
    <t>DCI - Energy</t>
  </si>
  <si>
    <t>DCI - Waves and Their Applications in Technologies for Information Transfer</t>
  </si>
  <si>
    <t>DCI - Matter and Its Interactions</t>
  </si>
  <si>
    <t>DCI - From Molecules to Organisms: Structure and Function</t>
  </si>
  <si>
    <t>DCI - Ecosystems: Interactions, Energy, and Dynamics</t>
  </si>
  <si>
    <t>DCI - Inheritance and Variation of Traits</t>
  </si>
  <si>
    <t>DCI - Biological Evolution: Unity and Diversity</t>
  </si>
  <si>
    <t>DCI - Earth's Systems</t>
  </si>
  <si>
    <t>DCI - Earth and Human Activity</t>
  </si>
  <si>
    <t>DCI - Earth's Place In the Universe</t>
  </si>
  <si>
    <t>Grade 5, arranged by DCI</t>
  </si>
  <si>
    <t>3-PS2-1</t>
  </si>
  <si>
    <t>3-PS2-2</t>
  </si>
  <si>
    <t>3-PS2-3</t>
  </si>
  <si>
    <t>3-PS2-4</t>
  </si>
  <si>
    <t>5-PS2-1</t>
  </si>
  <si>
    <t>4-PS3-1</t>
  </si>
  <si>
    <t>4-PS3-2</t>
  </si>
  <si>
    <t>4-PS3-3</t>
  </si>
  <si>
    <t>4-PS3-4</t>
  </si>
  <si>
    <t>5-PS3-1</t>
  </si>
  <si>
    <t>4-PS4-1</t>
  </si>
  <si>
    <t>4-PS4-2</t>
  </si>
  <si>
    <t>4-PS4-3</t>
  </si>
  <si>
    <t>5-PS1-1</t>
  </si>
  <si>
    <t>5-PS1-2</t>
  </si>
  <si>
    <t>5-PS1-3</t>
  </si>
  <si>
    <t>5-PS1-4</t>
  </si>
  <si>
    <t>3-LS1-1</t>
  </si>
  <si>
    <t>4-LS1-1</t>
  </si>
  <si>
    <t>4-LS1-2</t>
  </si>
  <si>
    <t>5-LS1-1</t>
  </si>
  <si>
    <t>3-LS2-1</t>
  </si>
  <si>
    <t>5-LS2-1</t>
  </si>
  <si>
    <t>3-LS3-1</t>
  </si>
  <si>
    <t>3-LS3-2</t>
  </si>
  <si>
    <t>3-LS4-1</t>
  </si>
  <si>
    <t>3-LS4-2</t>
  </si>
  <si>
    <t>3-LS4-3</t>
  </si>
  <si>
    <t>3-LS4-4</t>
  </si>
  <si>
    <t>3-ESS2-1</t>
  </si>
  <si>
    <t>3-ESS2-2</t>
  </si>
  <si>
    <t>4-ESS2-1</t>
  </si>
  <si>
    <t>4-ESS2-2</t>
  </si>
  <si>
    <t>5-ESS2-1</t>
  </si>
  <si>
    <t>5-ESS2-2</t>
  </si>
  <si>
    <t>3-ESS3-1</t>
  </si>
  <si>
    <t>4-ESS3-2</t>
  </si>
  <si>
    <t>4-ESS3-1</t>
  </si>
  <si>
    <t>5-ESS3-1</t>
  </si>
  <si>
    <t>4-ESS1-1</t>
  </si>
  <si>
    <t>5-ESS1-1</t>
  </si>
  <si>
    <t>5-ESS1-2</t>
  </si>
  <si>
    <t>Content Alignment Level</t>
  </si>
  <si>
    <t>Content Alignment</t>
  </si>
  <si>
    <t>Science Discipline</t>
  </si>
  <si>
    <t>DCI</t>
  </si>
  <si>
    <t>PE</t>
  </si>
  <si>
    <t>PS</t>
  </si>
  <si>
    <t>PS2</t>
  </si>
  <si>
    <t>PS3</t>
  </si>
  <si>
    <t>PS4</t>
  </si>
  <si>
    <t>PS1</t>
  </si>
  <si>
    <t>LS</t>
  </si>
  <si>
    <t>LS1</t>
  </si>
  <si>
    <t>LS2</t>
  </si>
  <si>
    <t>LS3</t>
  </si>
  <si>
    <t>LS4</t>
  </si>
  <si>
    <t>ESS</t>
  </si>
  <si>
    <t>ESS2</t>
  </si>
  <si>
    <t>ESS3</t>
  </si>
  <si>
    <t>ESS1</t>
  </si>
  <si>
    <t>Version as of 08/14/2019</t>
  </si>
  <si>
    <t>5-PS1-4 : Chemical Reactions</t>
  </si>
  <si>
    <t>3-PS2-2 : Forces and Motion</t>
  </si>
  <si>
    <t>3-PS2-3 : Types of Interactions</t>
  </si>
  <si>
    <t>3-PS2-4 : Types of Interactions*</t>
  </si>
  <si>
    <t>5-PS2-1 : Types of Interactions, Space Systems</t>
  </si>
  <si>
    <t>3-PS2-1 : Forces and Motion, Types of Interactions</t>
  </si>
  <si>
    <t>4-PS3-4 : Conservation and Transfer of Energy*</t>
  </si>
  <si>
    <t>4-PS3-1 : Energy</t>
  </si>
  <si>
    <t>4-PS3-3 : Conservation and Transfer of Energy, Energy and Forces</t>
  </si>
  <si>
    <t>4-PS3-2 : Conservation and Transfer of Energy</t>
  </si>
  <si>
    <t>4-PS4-1 : Wave Properties</t>
  </si>
  <si>
    <t>4-PS4-2 : Electromagnetic Radiation</t>
  </si>
  <si>
    <t>4-PS4-3 : Information Technologies*</t>
  </si>
  <si>
    <t>5-PS1-2 : Structure &amp; Properties of Matter, Chemical Reactions</t>
  </si>
  <si>
    <t>3-LS1-1 : Growth and Development of Organisms</t>
  </si>
  <si>
    <t>4-LS1-1 : Structure, Function</t>
  </si>
  <si>
    <t>4-LS1-2 : Information Processing</t>
  </si>
  <si>
    <t>5-LS1-1 : Matter &amp; Energy Flow in Organisms</t>
  </si>
  <si>
    <t>3-LS2-1 : Social Interactions and Group Behavior</t>
  </si>
  <si>
    <t>5-LS2-1 : Matter &amp; Energy in Ecosystems</t>
  </si>
  <si>
    <t>3-LS3-1 : Inheritance and Variation of Traits</t>
  </si>
  <si>
    <t>3-LS3-2 : Inheritance and Variation of Traits</t>
  </si>
  <si>
    <t>3-LS4-1 : Evidence of Common Ancestry and Diversity</t>
  </si>
  <si>
    <t>3-LS4-2 : Natural Selection</t>
  </si>
  <si>
    <t>3-LS4-3 : Adaptation</t>
  </si>
  <si>
    <t>4-ESS2-1 : Earth Materials and Systems</t>
  </si>
  <si>
    <t>4-ESS2-2 : Plate Tectonics and System Interactions</t>
  </si>
  <si>
    <t>5-ESS2-1 : Earth Materials and Systems</t>
  </si>
  <si>
    <t>5-ESS2-2 : Roles of Water in Earth's Surface Processes</t>
  </si>
  <si>
    <t>3-ESS3-1 : Natural Hazards*</t>
  </si>
  <si>
    <t>4-ESS3-2 : Natural Hazards*</t>
  </si>
  <si>
    <t>4-ESS3-1 : Natural Resources</t>
  </si>
  <si>
    <t>5-ESS3-1 : Human Impacts on Earth Systems</t>
  </si>
  <si>
    <t>4-ESS1-1 : Earth's History</t>
  </si>
  <si>
    <t>5-ESS1-1 : The Universe and Its Stars</t>
  </si>
  <si>
    <t>5-ESS1-2 : Earth and the Solar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</si>
</sst>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wrapText="1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ill="1" applyBorder="1"/>
    <xf numFmtId="0" fontId="3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 wrapText="1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/>
    <xf numFmtId="0" fontId="0" fillId="2" borderId="1" xfId="0" applyFill="1" applyBorder="1"/>
    <xf numFmtId="0" fontId="1" fillId="8" borderId="1" xfId="0" applyFont="1" applyFill="1" applyBorder="1"/>
    <xf numFmtId="0" fontId="0" fillId="3" borderId="1" xfId="0" applyFill="1" applyBorder="1"/>
    <xf numFmtId="0" fontId="1" fillId="4" borderId="1" xfId="0" applyFont="1" applyFill="1" applyBorder="1"/>
    <xf numFmtId="0" fontId="0" fillId="5" borderId="1" xfId="0" applyFill="1" applyBorder="1"/>
    <xf numFmtId="0" fontId="0" fillId="2" borderId="1" xfId="0" applyFont="1" applyFill="1" applyBorder="1"/>
    <xf numFmtId="0" fontId="1" fillId="5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9" borderId="1" xfId="0" applyFont="1" applyFill="1" applyBorder="1"/>
    <xf numFmtId="0" fontId="3" fillId="9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10" borderId="1" xfId="0" applyFont="1" applyFill="1" applyBorder="1"/>
    <xf numFmtId="0" fontId="1" fillId="10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1" fillId="11" borderId="1" xfId="0" applyFont="1" applyFill="1" applyBorder="1"/>
    <xf numFmtId="0" fontId="1" fillId="11" borderId="1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0" fillId="5" borderId="2" xfId="0" applyFill="1" applyBorder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64"/>
  <sheetViews>
    <sheetView tabSelected="1" zoomScale="80" zoomScaleNormal="80" workbookViewId="0">
      <pane xSplit="1" ySplit="3" topLeftCell="B32" activePane="bottomRight" state="frozen"/>
      <selection pane="topRight" activeCell="B1" sqref="B1"/>
      <selection pane="bottomLeft" activeCell="A4" sqref="A4"/>
      <selection pane="bottomRight" activeCell="A59" sqref="A59"/>
    </sheetView>
  </sheetViews>
  <sheetFormatPr defaultRowHeight="15" x14ac:dyDescent="0.25"/>
  <cols>
    <col min="1" max="1" width="61.85546875" customWidth="1"/>
    <col min="2" max="3" width="16.7109375" customWidth="1"/>
    <col min="4" max="9" width="12.7109375" customWidth="1"/>
  </cols>
  <sheetData>
    <row r="1" spans="1:35" s="6" customFormat="1" ht="15" customHeight="1" x14ac:dyDescent="0.25">
      <c r="A1" s="7" t="s">
        <v>87</v>
      </c>
      <c r="B1" s="7"/>
      <c r="C1" s="7"/>
    </row>
    <row r="2" spans="1:35" ht="15" customHeight="1" x14ac:dyDescent="0.25">
      <c r="A2" s="14"/>
      <c r="B2" s="14"/>
      <c r="C2" s="14"/>
      <c r="D2" s="37" t="s">
        <v>11</v>
      </c>
      <c r="E2" s="37"/>
      <c r="F2" s="37"/>
      <c r="G2" s="37"/>
      <c r="H2" s="37"/>
      <c r="I2" s="37"/>
    </row>
    <row r="3" spans="1:35" ht="81.75" customHeight="1" x14ac:dyDescent="0.3">
      <c r="A3" s="15" t="s">
        <v>25</v>
      </c>
      <c r="B3" s="15" t="s">
        <v>68</v>
      </c>
      <c r="C3" s="15" t="s">
        <v>69</v>
      </c>
      <c r="D3" s="1" t="s">
        <v>2</v>
      </c>
      <c r="E3" s="1" t="s">
        <v>3</v>
      </c>
      <c r="F3" s="1" t="s">
        <v>0</v>
      </c>
      <c r="G3" s="1" t="s">
        <v>1</v>
      </c>
      <c r="H3" s="1" t="s">
        <v>12</v>
      </c>
      <c r="I3" s="1" t="s">
        <v>13</v>
      </c>
    </row>
    <row r="4" spans="1:35" s="7" customFormat="1" ht="15" customHeight="1" x14ac:dyDescent="0.25">
      <c r="A4" s="17" t="str">
        <f>"Discipline - Physical Science, PE Total = "&amp;COUNTA(A6:A10,A12:A16,A18:A20,A22:A25)&amp;""</f>
        <v>Discipline - Physical Science, PE Total = 17</v>
      </c>
      <c r="B4" s="17" t="s">
        <v>70</v>
      </c>
      <c r="C4" s="17" t="s">
        <v>73</v>
      </c>
      <c r="D4" s="10">
        <v>2</v>
      </c>
      <c r="E4" s="10">
        <v>2</v>
      </c>
      <c r="F4" s="10">
        <v>4</v>
      </c>
      <c r="G4" s="10">
        <v>4</v>
      </c>
      <c r="H4" s="10">
        <v>6</v>
      </c>
      <c r="I4" s="10">
        <v>6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</row>
    <row r="5" spans="1:35" s="7" customFormat="1" ht="15" customHeight="1" x14ac:dyDescent="0.25">
      <c r="A5" s="27" t="s">
        <v>14</v>
      </c>
      <c r="B5" s="27" t="s">
        <v>71</v>
      </c>
      <c r="C5" s="27" t="s">
        <v>74</v>
      </c>
      <c r="D5" s="28">
        <v>0</v>
      </c>
      <c r="E5" s="28">
        <v>1</v>
      </c>
      <c r="F5" s="28">
        <v>0</v>
      </c>
      <c r="G5" s="28">
        <v>2</v>
      </c>
      <c r="H5" s="29">
        <f>D5+F5</f>
        <v>0</v>
      </c>
      <c r="I5" s="29">
        <f>E5+G5</f>
        <v>3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</row>
    <row r="6" spans="1:35" ht="15" customHeight="1" x14ac:dyDescent="0.25">
      <c r="A6" s="18" t="s">
        <v>93</v>
      </c>
      <c r="B6" s="18" t="s">
        <v>72</v>
      </c>
      <c r="C6" s="18" t="s">
        <v>26</v>
      </c>
      <c r="D6" s="2">
        <v>0</v>
      </c>
      <c r="E6" s="2">
        <v>1</v>
      </c>
      <c r="F6" s="2">
        <v>0</v>
      </c>
      <c r="G6" s="2">
        <v>1</v>
      </c>
      <c r="H6" s="2">
        <v>0</v>
      </c>
      <c r="I6" s="2">
        <v>1</v>
      </c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</row>
    <row r="7" spans="1:35" ht="15" customHeight="1" x14ac:dyDescent="0.25">
      <c r="A7" s="18" t="s">
        <v>89</v>
      </c>
      <c r="B7" s="18" t="s">
        <v>72</v>
      </c>
      <c r="C7" s="18" t="s">
        <v>27</v>
      </c>
      <c r="D7" s="2">
        <v>0</v>
      </c>
      <c r="E7" s="2">
        <v>1</v>
      </c>
      <c r="F7" s="2">
        <v>0</v>
      </c>
      <c r="G7" s="2">
        <v>1</v>
      </c>
      <c r="H7" s="2">
        <v>0</v>
      </c>
      <c r="I7" s="2">
        <v>1</v>
      </c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</row>
    <row r="8" spans="1:35" ht="15" customHeight="1" x14ac:dyDescent="0.25">
      <c r="A8" s="18" t="s">
        <v>90</v>
      </c>
      <c r="B8" s="18" t="s">
        <v>72</v>
      </c>
      <c r="C8" s="18" t="s">
        <v>28</v>
      </c>
      <c r="D8" s="2">
        <v>0</v>
      </c>
      <c r="E8" s="2">
        <v>1</v>
      </c>
      <c r="F8" s="2">
        <v>0</v>
      </c>
      <c r="G8" s="2">
        <v>1</v>
      </c>
      <c r="H8" s="2">
        <v>0</v>
      </c>
      <c r="I8" s="2">
        <v>1</v>
      </c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</row>
    <row r="9" spans="1:35" ht="15" customHeight="1" x14ac:dyDescent="0.25">
      <c r="A9" s="18" t="s">
        <v>91</v>
      </c>
      <c r="B9" s="18" t="s">
        <v>72</v>
      </c>
      <c r="C9" s="18" t="s">
        <v>29</v>
      </c>
      <c r="D9" s="2">
        <v>0</v>
      </c>
      <c r="E9" s="2">
        <v>1</v>
      </c>
      <c r="F9" s="2">
        <v>0</v>
      </c>
      <c r="G9" s="2">
        <v>1</v>
      </c>
      <c r="H9" s="2">
        <v>0</v>
      </c>
      <c r="I9" s="2">
        <v>1</v>
      </c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</row>
    <row r="10" spans="1:35" ht="15" customHeight="1" x14ac:dyDescent="0.25">
      <c r="A10" s="18" t="s">
        <v>92</v>
      </c>
      <c r="B10" s="18" t="s">
        <v>72</v>
      </c>
      <c r="C10" s="18" t="s">
        <v>30</v>
      </c>
      <c r="D10" s="2">
        <v>0</v>
      </c>
      <c r="E10" s="2">
        <v>1</v>
      </c>
      <c r="F10" s="2">
        <v>0</v>
      </c>
      <c r="G10" s="2">
        <v>1</v>
      </c>
      <c r="H10" s="2">
        <v>0</v>
      </c>
      <c r="I10" s="2">
        <v>1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</row>
    <row r="11" spans="1:35" s="7" customFormat="1" ht="15" customHeight="1" x14ac:dyDescent="0.25">
      <c r="A11" s="27" t="s">
        <v>15</v>
      </c>
      <c r="B11" s="27" t="s">
        <v>71</v>
      </c>
      <c r="C11" s="27" t="s">
        <v>75</v>
      </c>
      <c r="D11" s="28">
        <v>0</v>
      </c>
      <c r="E11" s="28">
        <v>1</v>
      </c>
      <c r="F11" s="28">
        <v>0</v>
      </c>
      <c r="G11" s="28">
        <v>2</v>
      </c>
      <c r="H11" s="29">
        <f>D11+F11</f>
        <v>0</v>
      </c>
      <c r="I11" s="29">
        <f>E11+G11</f>
        <v>3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</row>
    <row r="12" spans="1:35" ht="15" customHeight="1" x14ac:dyDescent="0.25">
      <c r="A12" s="18" t="s">
        <v>95</v>
      </c>
      <c r="B12" s="18" t="s">
        <v>72</v>
      </c>
      <c r="C12" s="18" t="s">
        <v>31</v>
      </c>
      <c r="D12" s="2">
        <v>0</v>
      </c>
      <c r="E12" s="2">
        <v>1</v>
      </c>
      <c r="F12" s="2">
        <v>0</v>
      </c>
      <c r="G12" s="2">
        <v>1</v>
      </c>
      <c r="H12" s="2">
        <v>0</v>
      </c>
      <c r="I12" s="2">
        <v>1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</row>
    <row r="13" spans="1:35" ht="15" customHeight="1" x14ac:dyDescent="0.25">
      <c r="A13" s="18" t="s">
        <v>97</v>
      </c>
      <c r="B13" s="18" t="s">
        <v>72</v>
      </c>
      <c r="C13" s="18" t="s">
        <v>32</v>
      </c>
      <c r="D13" s="2">
        <v>0</v>
      </c>
      <c r="E13" s="2">
        <v>1</v>
      </c>
      <c r="F13" s="2">
        <v>0</v>
      </c>
      <c r="G13" s="2">
        <v>1</v>
      </c>
      <c r="H13" s="2">
        <v>0</v>
      </c>
      <c r="I13" s="2">
        <v>1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</row>
    <row r="14" spans="1:35" ht="15" customHeight="1" x14ac:dyDescent="0.25">
      <c r="A14" s="18" t="s">
        <v>96</v>
      </c>
      <c r="B14" s="18" t="s">
        <v>72</v>
      </c>
      <c r="C14" s="18" t="s">
        <v>33</v>
      </c>
      <c r="D14" s="2">
        <v>0</v>
      </c>
      <c r="E14" s="2">
        <v>1</v>
      </c>
      <c r="F14" s="2">
        <v>0</v>
      </c>
      <c r="G14" s="2">
        <v>1</v>
      </c>
      <c r="H14" s="2">
        <v>0</v>
      </c>
      <c r="I14" s="2">
        <v>1</v>
      </c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</row>
    <row r="15" spans="1:35" ht="15" customHeight="1" x14ac:dyDescent="0.25">
      <c r="A15" s="18" t="s">
        <v>94</v>
      </c>
      <c r="B15" s="18" t="s">
        <v>72</v>
      </c>
      <c r="C15" s="18" t="s">
        <v>34</v>
      </c>
      <c r="D15" s="2">
        <v>0</v>
      </c>
      <c r="E15" s="2">
        <v>1</v>
      </c>
      <c r="F15" s="2">
        <v>0</v>
      </c>
      <c r="G15" s="2">
        <v>1</v>
      </c>
      <c r="H15" s="2">
        <v>0</v>
      </c>
      <c r="I15" s="2">
        <v>1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</row>
    <row r="16" spans="1:35" ht="15" customHeight="1" x14ac:dyDescent="0.25">
      <c r="A16" s="23" t="s">
        <v>10</v>
      </c>
      <c r="B16" s="18" t="s">
        <v>72</v>
      </c>
      <c r="C16" s="23" t="s">
        <v>35</v>
      </c>
      <c r="D16" s="2">
        <v>0</v>
      </c>
      <c r="E16" s="2">
        <v>1</v>
      </c>
      <c r="F16" s="2">
        <v>0</v>
      </c>
      <c r="G16" s="2">
        <v>1</v>
      </c>
      <c r="H16" s="2">
        <v>0</v>
      </c>
      <c r="I16" s="2">
        <v>1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</row>
    <row r="17" spans="1:35" ht="15" customHeight="1" x14ac:dyDescent="0.25">
      <c r="A17" s="27" t="s">
        <v>16</v>
      </c>
      <c r="B17" s="27" t="s">
        <v>71</v>
      </c>
      <c r="C17" s="27" t="s">
        <v>76</v>
      </c>
      <c r="D17" s="28">
        <v>0</v>
      </c>
      <c r="E17" s="28">
        <v>1</v>
      </c>
      <c r="F17" s="28">
        <v>0</v>
      </c>
      <c r="G17" s="28">
        <v>2</v>
      </c>
      <c r="H17" s="29">
        <f>D17+F17</f>
        <v>0</v>
      </c>
      <c r="I17" s="29">
        <f>E17+G17</f>
        <v>3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</row>
    <row r="18" spans="1:35" ht="15" customHeight="1" x14ac:dyDescent="0.25">
      <c r="A18" s="18" t="s">
        <v>98</v>
      </c>
      <c r="B18" s="18" t="s">
        <v>72</v>
      </c>
      <c r="C18" s="18" t="s">
        <v>36</v>
      </c>
      <c r="D18" s="2">
        <v>0</v>
      </c>
      <c r="E18" s="2">
        <v>1</v>
      </c>
      <c r="F18" s="2">
        <v>0</v>
      </c>
      <c r="G18" s="2">
        <v>1</v>
      </c>
      <c r="H18" s="2">
        <v>0</v>
      </c>
      <c r="I18" s="2">
        <v>1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</row>
    <row r="19" spans="1:35" ht="15" customHeight="1" x14ac:dyDescent="0.25">
      <c r="A19" s="23" t="s">
        <v>99</v>
      </c>
      <c r="B19" s="18" t="s">
        <v>72</v>
      </c>
      <c r="C19" s="23" t="s">
        <v>37</v>
      </c>
      <c r="D19" s="2">
        <v>0</v>
      </c>
      <c r="E19" s="2">
        <v>1</v>
      </c>
      <c r="F19" s="2">
        <v>0</v>
      </c>
      <c r="G19" s="2">
        <v>1</v>
      </c>
      <c r="H19" s="2">
        <v>0</v>
      </c>
      <c r="I19" s="2">
        <v>1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</row>
    <row r="20" spans="1:35" s="7" customFormat="1" ht="15" customHeight="1" x14ac:dyDescent="0.25">
      <c r="A20" s="18" t="s">
        <v>100</v>
      </c>
      <c r="B20" s="18" t="s">
        <v>72</v>
      </c>
      <c r="C20" s="18" t="s">
        <v>38</v>
      </c>
      <c r="D20" s="2">
        <v>0</v>
      </c>
      <c r="E20" s="2">
        <v>1</v>
      </c>
      <c r="F20" s="2">
        <v>0</v>
      </c>
      <c r="G20" s="2">
        <v>1</v>
      </c>
      <c r="H20" s="2">
        <v>0</v>
      </c>
      <c r="I20" s="2">
        <v>1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</row>
    <row r="21" spans="1:35" ht="15" customHeight="1" x14ac:dyDescent="0.25">
      <c r="A21" s="27" t="s">
        <v>17</v>
      </c>
      <c r="B21" s="27" t="s">
        <v>71</v>
      </c>
      <c r="C21" s="27" t="s">
        <v>77</v>
      </c>
      <c r="D21" s="28">
        <v>0</v>
      </c>
      <c r="E21" s="28">
        <v>1</v>
      </c>
      <c r="F21" s="28">
        <v>0</v>
      </c>
      <c r="G21" s="28">
        <v>2</v>
      </c>
      <c r="H21" s="29">
        <f>D21+F21</f>
        <v>0</v>
      </c>
      <c r="I21" s="29">
        <f>E21+G21</f>
        <v>3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</row>
    <row r="22" spans="1:35" ht="15" customHeight="1" x14ac:dyDescent="0.25">
      <c r="A22" s="18" t="s">
        <v>6</v>
      </c>
      <c r="B22" s="18" t="s">
        <v>72</v>
      </c>
      <c r="C22" s="18" t="s">
        <v>39</v>
      </c>
      <c r="D22" s="2">
        <v>0</v>
      </c>
      <c r="E22" s="2">
        <v>1</v>
      </c>
      <c r="F22" s="2">
        <v>0</v>
      </c>
      <c r="G22" s="2">
        <v>1</v>
      </c>
      <c r="H22" s="2">
        <v>0</v>
      </c>
      <c r="I22" s="2">
        <v>1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</row>
    <row r="23" spans="1:35" ht="15" customHeight="1" x14ac:dyDescent="0.25">
      <c r="A23" s="18" t="s">
        <v>101</v>
      </c>
      <c r="B23" s="18" t="s">
        <v>72</v>
      </c>
      <c r="C23" s="18" t="s">
        <v>40</v>
      </c>
      <c r="D23" s="2">
        <v>0</v>
      </c>
      <c r="E23" s="2">
        <v>1</v>
      </c>
      <c r="F23" s="2">
        <v>0</v>
      </c>
      <c r="G23" s="2">
        <v>1</v>
      </c>
      <c r="H23" s="2">
        <v>0</v>
      </c>
      <c r="I23" s="2">
        <v>1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</row>
    <row r="24" spans="1:35" ht="15" customHeight="1" x14ac:dyDescent="0.25">
      <c r="A24" s="18" t="s">
        <v>7</v>
      </c>
      <c r="B24" s="18" t="s">
        <v>72</v>
      </c>
      <c r="C24" s="18" t="s">
        <v>41</v>
      </c>
      <c r="D24" s="2">
        <v>0</v>
      </c>
      <c r="E24" s="2">
        <v>1</v>
      </c>
      <c r="F24" s="2">
        <v>0</v>
      </c>
      <c r="G24" s="2">
        <v>1</v>
      </c>
      <c r="H24" s="2">
        <v>0</v>
      </c>
      <c r="I24" s="2">
        <v>1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</row>
    <row r="25" spans="1:35" ht="15" customHeight="1" x14ac:dyDescent="0.25">
      <c r="A25" s="18" t="s">
        <v>88</v>
      </c>
      <c r="B25" s="18" t="s">
        <v>72</v>
      </c>
      <c r="C25" s="18" t="s">
        <v>42</v>
      </c>
      <c r="D25" s="2">
        <v>0</v>
      </c>
      <c r="E25" s="2">
        <v>1</v>
      </c>
      <c r="F25" s="2">
        <v>0</v>
      </c>
      <c r="G25" s="2">
        <v>1</v>
      </c>
      <c r="H25" s="2">
        <v>0</v>
      </c>
      <c r="I25" s="2">
        <v>1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</row>
    <row r="26" spans="1:35" ht="15" customHeight="1" x14ac:dyDescent="0.25">
      <c r="A26" s="19" t="str">
        <f>"Discipline - Life Science, PE Total = "&amp;COUNTA(A28:A31,A33:A34,A36:A37,A39:A42)&amp;""</f>
        <v>Discipline - Life Science, PE Total = 12</v>
      </c>
      <c r="B26" s="19" t="s">
        <v>70</v>
      </c>
      <c r="C26" s="19" t="s">
        <v>78</v>
      </c>
      <c r="D26" s="11">
        <v>2</v>
      </c>
      <c r="E26" s="11">
        <v>2</v>
      </c>
      <c r="F26" s="11">
        <v>4</v>
      </c>
      <c r="G26" s="11">
        <v>4</v>
      </c>
      <c r="H26" s="12">
        <v>6</v>
      </c>
      <c r="I26" s="12">
        <v>6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</row>
    <row r="27" spans="1:35" ht="15" customHeight="1" x14ac:dyDescent="0.25">
      <c r="A27" s="30" t="s">
        <v>18</v>
      </c>
      <c r="B27" s="30" t="s">
        <v>71</v>
      </c>
      <c r="C27" s="30" t="s">
        <v>79</v>
      </c>
      <c r="D27" s="31">
        <v>0</v>
      </c>
      <c r="E27" s="31">
        <v>1</v>
      </c>
      <c r="F27" s="31">
        <v>0</v>
      </c>
      <c r="G27" s="31">
        <v>2</v>
      </c>
      <c r="H27" s="32">
        <f>D27+F27</f>
        <v>0</v>
      </c>
      <c r="I27" s="32">
        <f>E27+G27</f>
        <v>3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</row>
    <row r="28" spans="1:35" ht="15" customHeight="1" x14ac:dyDescent="0.25">
      <c r="A28" s="20" t="s">
        <v>102</v>
      </c>
      <c r="B28" s="20" t="s">
        <v>72</v>
      </c>
      <c r="C28" s="20" t="s">
        <v>43</v>
      </c>
      <c r="D28" s="3">
        <v>0</v>
      </c>
      <c r="E28" s="3">
        <v>1</v>
      </c>
      <c r="F28" s="3">
        <v>0</v>
      </c>
      <c r="G28" s="3">
        <v>1</v>
      </c>
      <c r="H28" s="3">
        <v>0</v>
      </c>
      <c r="I28" s="3">
        <v>1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</row>
    <row r="29" spans="1:35" ht="15" customHeight="1" x14ac:dyDescent="0.25">
      <c r="A29" s="20" t="s">
        <v>103</v>
      </c>
      <c r="B29" s="20" t="s">
        <v>72</v>
      </c>
      <c r="C29" s="20" t="s">
        <v>44</v>
      </c>
      <c r="D29" s="3">
        <v>0</v>
      </c>
      <c r="E29" s="3">
        <v>1</v>
      </c>
      <c r="F29" s="3">
        <v>0</v>
      </c>
      <c r="G29" s="3">
        <v>1</v>
      </c>
      <c r="H29" s="3">
        <v>0</v>
      </c>
      <c r="I29" s="3">
        <v>1</v>
      </c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</row>
    <row r="30" spans="1:35" ht="15" customHeight="1" x14ac:dyDescent="0.25">
      <c r="A30" s="20" t="s">
        <v>104</v>
      </c>
      <c r="B30" s="20" t="s">
        <v>72</v>
      </c>
      <c r="C30" s="20" t="s">
        <v>45</v>
      </c>
      <c r="D30" s="3">
        <v>0</v>
      </c>
      <c r="E30" s="3">
        <v>1</v>
      </c>
      <c r="F30" s="3">
        <v>0</v>
      </c>
      <c r="G30" s="3">
        <v>1</v>
      </c>
      <c r="H30" s="3">
        <v>0</v>
      </c>
      <c r="I30" s="3">
        <v>1</v>
      </c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</row>
    <row r="31" spans="1:35" ht="15" customHeight="1" x14ac:dyDescent="0.25">
      <c r="A31" s="20" t="s">
        <v>105</v>
      </c>
      <c r="B31" s="20" t="s">
        <v>72</v>
      </c>
      <c r="C31" s="20" t="s">
        <v>46</v>
      </c>
      <c r="D31" s="3">
        <v>0</v>
      </c>
      <c r="E31" s="3">
        <v>1</v>
      </c>
      <c r="F31" s="3">
        <v>0</v>
      </c>
      <c r="G31" s="3">
        <v>1</v>
      </c>
      <c r="H31" s="3">
        <v>0</v>
      </c>
      <c r="I31" s="3">
        <v>1</v>
      </c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</row>
    <row r="32" spans="1:35" ht="15" customHeight="1" x14ac:dyDescent="0.25">
      <c r="A32" s="30" t="s">
        <v>19</v>
      </c>
      <c r="B32" s="30" t="s">
        <v>71</v>
      </c>
      <c r="C32" s="30" t="s">
        <v>80</v>
      </c>
      <c r="D32" s="31">
        <v>0</v>
      </c>
      <c r="E32" s="31">
        <v>1</v>
      </c>
      <c r="F32" s="31">
        <v>0</v>
      </c>
      <c r="G32" s="31">
        <v>2</v>
      </c>
      <c r="H32" s="32">
        <f>D32+F32</f>
        <v>0</v>
      </c>
      <c r="I32" s="32">
        <f>E32+G32</f>
        <v>3</v>
      </c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</row>
    <row r="33" spans="1:35" ht="15" customHeight="1" x14ac:dyDescent="0.25">
      <c r="A33" s="20" t="s">
        <v>106</v>
      </c>
      <c r="B33" s="20" t="s">
        <v>72</v>
      </c>
      <c r="C33" s="20" t="s">
        <v>47</v>
      </c>
      <c r="D33" s="3">
        <v>0</v>
      </c>
      <c r="E33" s="3">
        <v>1</v>
      </c>
      <c r="F33" s="3">
        <v>0</v>
      </c>
      <c r="G33" s="3">
        <v>1</v>
      </c>
      <c r="H33" s="3">
        <v>0</v>
      </c>
      <c r="I33" s="3">
        <v>1</v>
      </c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</row>
    <row r="34" spans="1:35" ht="15" customHeight="1" x14ac:dyDescent="0.25">
      <c r="A34" s="20" t="s">
        <v>107</v>
      </c>
      <c r="B34" s="20" t="s">
        <v>72</v>
      </c>
      <c r="C34" s="20" t="s">
        <v>48</v>
      </c>
      <c r="D34" s="3">
        <v>0</v>
      </c>
      <c r="E34" s="3">
        <v>1</v>
      </c>
      <c r="F34" s="3">
        <v>0</v>
      </c>
      <c r="G34" s="3">
        <v>1</v>
      </c>
      <c r="H34" s="3">
        <v>0</v>
      </c>
      <c r="I34" s="3">
        <v>1</v>
      </c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</row>
    <row r="35" spans="1:35" s="7" customFormat="1" ht="15" customHeight="1" x14ac:dyDescent="0.25">
      <c r="A35" s="30" t="s">
        <v>20</v>
      </c>
      <c r="B35" s="30" t="s">
        <v>71</v>
      </c>
      <c r="C35" s="30" t="s">
        <v>81</v>
      </c>
      <c r="D35" s="31">
        <v>0</v>
      </c>
      <c r="E35" s="31">
        <v>1</v>
      </c>
      <c r="F35" s="31">
        <v>0</v>
      </c>
      <c r="G35" s="31">
        <v>2</v>
      </c>
      <c r="H35" s="32">
        <f>D35+F35</f>
        <v>0</v>
      </c>
      <c r="I35" s="32">
        <f>E35+G35</f>
        <v>3</v>
      </c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</row>
    <row r="36" spans="1:35" ht="15" customHeight="1" x14ac:dyDescent="0.25">
      <c r="A36" s="20" t="s">
        <v>108</v>
      </c>
      <c r="B36" s="20" t="s">
        <v>72</v>
      </c>
      <c r="C36" s="20" t="s">
        <v>49</v>
      </c>
      <c r="D36" s="3">
        <v>0</v>
      </c>
      <c r="E36" s="3">
        <v>1</v>
      </c>
      <c r="F36" s="3">
        <v>0</v>
      </c>
      <c r="G36" s="3">
        <v>1</v>
      </c>
      <c r="H36" s="3">
        <v>0</v>
      </c>
      <c r="I36" s="3">
        <v>1</v>
      </c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</row>
    <row r="37" spans="1:35" ht="15" customHeight="1" x14ac:dyDescent="0.25">
      <c r="A37" s="20" t="s">
        <v>109</v>
      </c>
      <c r="B37" s="20" t="s">
        <v>72</v>
      </c>
      <c r="C37" s="20" t="s">
        <v>50</v>
      </c>
      <c r="D37" s="3">
        <v>0</v>
      </c>
      <c r="E37" s="3">
        <v>1</v>
      </c>
      <c r="F37" s="3">
        <v>0</v>
      </c>
      <c r="G37" s="3">
        <v>1</v>
      </c>
      <c r="H37" s="3">
        <v>0</v>
      </c>
      <c r="I37" s="3">
        <v>1</v>
      </c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</row>
    <row r="38" spans="1:35" ht="15" customHeight="1" x14ac:dyDescent="0.25">
      <c r="A38" s="30" t="s">
        <v>21</v>
      </c>
      <c r="B38" s="30" t="s">
        <v>71</v>
      </c>
      <c r="C38" s="30" t="s">
        <v>82</v>
      </c>
      <c r="D38" s="31">
        <v>0</v>
      </c>
      <c r="E38" s="31">
        <v>1</v>
      </c>
      <c r="F38" s="31">
        <v>0</v>
      </c>
      <c r="G38" s="31">
        <v>2</v>
      </c>
      <c r="H38" s="32">
        <f>D38+F38</f>
        <v>0</v>
      </c>
      <c r="I38" s="32">
        <v>3</v>
      </c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</row>
    <row r="39" spans="1:35" ht="15" customHeight="1" x14ac:dyDescent="0.25">
      <c r="A39" s="20" t="s">
        <v>110</v>
      </c>
      <c r="B39" s="20" t="s">
        <v>72</v>
      </c>
      <c r="C39" s="20" t="s">
        <v>51</v>
      </c>
      <c r="D39" s="3">
        <v>0</v>
      </c>
      <c r="E39" s="3">
        <v>1</v>
      </c>
      <c r="F39" s="3">
        <v>0</v>
      </c>
      <c r="G39" s="3">
        <v>1</v>
      </c>
      <c r="H39" s="3">
        <v>0</v>
      </c>
      <c r="I39" s="3">
        <v>1</v>
      </c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</row>
    <row r="40" spans="1:35" ht="15" customHeight="1" x14ac:dyDescent="0.25">
      <c r="A40" s="20" t="s">
        <v>111</v>
      </c>
      <c r="B40" s="20" t="s">
        <v>72</v>
      </c>
      <c r="C40" s="20" t="s">
        <v>52</v>
      </c>
      <c r="D40" s="3">
        <v>0</v>
      </c>
      <c r="E40" s="3">
        <v>1</v>
      </c>
      <c r="F40" s="3">
        <v>0</v>
      </c>
      <c r="G40" s="3">
        <v>1</v>
      </c>
      <c r="H40" s="3">
        <v>0</v>
      </c>
      <c r="I40" s="3">
        <v>1</v>
      </c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</row>
    <row r="41" spans="1:35" ht="15" customHeight="1" x14ac:dyDescent="0.25">
      <c r="A41" s="20" t="s">
        <v>112</v>
      </c>
      <c r="B41" s="20" t="s">
        <v>72</v>
      </c>
      <c r="C41" s="20" t="s">
        <v>53</v>
      </c>
      <c r="D41" s="3">
        <v>0</v>
      </c>
      <c r="E41" s="3">
        <v>1</v>
      </c>
      <c r="F41" s="3">
        <v>0</v>
      </c>
      <c r="G41" s="3">
        <v>1</v>
      </c>
      <c r="H41" s="3">
        <v>0</v>
      </c>
      <c r="I41" s="3">
        <v>1</v>
      </c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</row>
    <row r="42" spans="1:35" ht="15" customHeight="1" x14ac:dyDescent="0.25">
      <c r="A42" s="20" t="s">
        <v>9</v>
      </c>
      <c r="B42" s="20" t="s">
        <v>72</v>
      </c>
      <c r="C42" s="20" t="s">
        <v>54</v>
      </c>
      <c r="D42" s="3">
        <v>0</v>
      </c>
      <c r="E42" s="3">
        <v>1</v>
      </c>
      <c r="F42" s="3">
        <v>0</v>
      </c>
      <c r="G42" s="3">
        <v>1</v>
      </c>
      <c r="H42" s="3">
        <v>0</v>
      </c>
      <c r="I42" s="3">
        <v>1</v>
      </c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</row>
    <row r="43" spans="1:35" ht="15" customHeight="1" x14ac:dyDescent="0.25">
      <c r="A43" s="21" t="str">
        <f>"Discipline - Earth and Space Science, PE Total = "&amp;COUNTA(A45:A50,A52:A55,A57:A59)&amp;""</f>
        <v>Discipline - Earth and Space Science, PE Total = 13</v>
      </c>
      <c r="B43" s="21" t="s">
        <v>70</v>
      </c>
      <c r="C43" s="21" t="s">
        <v>83</v>
      </c>
      <c r="D43" s="4">
        <v>2</v>
      </c>
      <c r="E43" s="4">
        <v>2</v>
      </c>
      <c r="F43" s="4">
        <v>4</v>
      </c>
      <c r="G43" s="4">
        <v>4</v>
      </c>
      <c r="H43" s="13">
        <v>6</v>
      </c>
      <c r="I43" s="13">
        <v>6</v>
      </c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</row>
    <row r="44" spans="1:35" s="7" customFormat="1" ht="15" customHeight="1" x14ac:dyDescent="0.25">
      <c r="A44" s="33" t="s">
        <v>22</v>
      </c>
      <c r="B44" s="33" t="s">
        <v>71</v>
      </c>
      <c r="C44" s="33" t="s">
        <v>84</v>
      </c>
      <c r="D44" s="34">
        <v>0</v>
      </c>
      <c r="E44" s="34">
        <v>1</v>
      </c>
      <c r="F44" s="34">
        <v>0</v>
      </c>
      <c r="G44" s="34">
        <v>2</v>
      </c>
      <c r="H44" s="35">
        <f>D44+F44</f>
        <v>0</v>
      </c>
      <c r="I44" s="35">
        <f>E44+G44</f>
        <v>3</v>
      </c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</row>
    <row r="45" spans="1:35" ht="15" customHeight="1" x14ac:dyDescent="0.25">
      <c r="A45" s="22" t="s">
        <v>4</v>
      </c>
      <c r="B45" s="22" t="s">
        <v>72</v>
      </c>
      <c r="C45" s="22" t="s">
        <v>55</v>
      </c>
      <c r="D45" s="5">
        <v>0</v>
      </c>
      <c r="E45" s="5">
        <v>1</v>
      </c>
      <c r="F45" s="5">
        <v>0</v>
      </c>
      <c r="G45" s="5">
        <v>1</v>
      </c>
      <c r="H45" s="5">
        <v>0</v>
      </c>
      <c r="I45" s="5">
        <v>1</v>
      </c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</row>
    <row r="46" spans="1:35" ht="15" customHeight="1" x14ac:dyDescent="0.25">
      <c r="A46" s="22" t="s">
        <v>5</v>
      </c>
      <c r="B46" s="22" t="s">
        <v>72</v>
      </c>
      <c r="C46" s="22" t="s">
        <v>56</v>
      </c>
      <c r="D46" s="5">
        <v>0</v>
      </c>
      <c r="E46" s="5">
        <v>1</v>
      </c>
      <c r="F46" s="5">
        <v>0</v>
      </c>
      <c r="G46" s="5">
        <v>1</v>
      </c>
      <c r="H46" s="5">
        <v>0</v>
      </c>
      <c r="I46" s="5">
        <v>1</v>
      </c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</row>
    <row r="47" spans="1:35" ht="15" customHeight="1" x14ac:dyDescent="0.25">
      <c r="A47" s="22" t="s">
        <v>113</v>
      </c>
      <c r="B47" s="22" t="s">
        <v>72</v>
      </c>
      <c r="C47" s="22" t="s">
        <v>57</v>
      </c>
      <c r="D47" s="5">
        <v>0</v>
      </c>
      <c r="E47" s="5">
        <v>1</v>
      </c>
      <c r="F47" s="5">
        <v>0</v>
      </c>
      <c r="G47" s="5">
        <v>1</v>
      </c>
      <c r="H47" s="5">
        <v>0</v>
      </c>
      <c r="I47" s="5">
        <v>1</v>
      </c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</row>
    <row r="48" spans="1:35" ht="15" customHeight="1" x14ac:dyDescent="0.25">
      <c r="A48" s="22" t="s">
        <v>114</v>
      </c>
      <c r="B48" s="22" t="s">
        <v>72</v>
      </c>
      <c r="C48" s="22" t="s">
        <v>58</v>
      </c>
      <c r="D48" s="5">
        <v>0</v>
      </c>
      <c r="E48" s="5">
        <v>1</v>
      </c>
      <c r="F48" s="5">
        <v>0</v>
      </c>
      <c r="G48" s="5">
        <v>1</v>
      </c>
      <c r="H48" s="5">
        <v>0</v>
      </c>
      <c r="I48" s="5">
        <v>1</v>
      </c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</row>
    <row r="49" spans="1:35" s="7" customFormat="1" ht="15" customHeight="1" x14ac:dyDescent="0.25">
      <c r="A49" s="22" t="s">
        <v>115</v>
      </c>
      <c r="B49" s="22" t="s">
        <v>72</v>
      </c>
      <c r="C49" s="22" t="s">
        <v>59</v>
      </c>
      <c r="D49" s="5">
        <v>0</v>
      </c>
      <c r="E49" s="5">
        <v>1</v>
      </c>
      <c r="F49" s="5">
        <v>0</v>
      </c>
      <c r="G49" s="5">
        <v>1</v>
      </c>
      <c r="H49" s="5">
        <v>0</v>
      </c>
      <c r="I49" s="5">
        <v>1</v>
      </c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</row>
    <row r="50" spans="1:35" x14ac:dyDescent="0.25">
      <c r="A50" s="22" t="s">
        <v>116</v>
      </c>
      <c r="B50" s="22" t="s">
        <v>72</v>
      </c>
      <c r="C50" s="22" t="s">
        <v>60</v>
      </c>
      <c r="D50" s="5">
        <v>0</v>
      </c>
      <c r="E50" s="5">
        <v>1</v>
      </c>
      <c r="F50" s="5">
        <v>0</v>
      </c>
      <c r="G50" s="5">
        <v>1</v>
      </c>
      <c r="H50" s="5">
        <v>0</v>
      </c>
      <c r="I50" s="5">
        <v>1</v>
      </c>
    </row>
    <row r="51" spans="1:35" s="7" customFormat="1" x14ac:dyDescent="0.25">
      <c r="A51" s="33" t="s">
        <v>23</v>
      </c>
      <c r="B51" s="33" t="s">
        <v>71</v>
      </c>
      <c r="C51" s="33" t="s">
        <v>85</v>
      </c>
      <c r="D51" s="34">
        <v>0</v>
      </c>
      <c r="E51" s="34">
        <v>1</v>
      </c>
      <c r="F51" s="34">
        <v>0</v>
      </c>
      <c r="G51" s="34">
        <v>2</v>
      </c>
      <c r="H51" s="35">
        <f>D51+F51</f>
        <v>0</v>
      </c>
      <c r="I51" s="35">
        <f>E51+G51</f>
        <v>3</v>
      </c>
    </row>
    <row r="52" spans="1:35" x14ac:dyDescent="0.25">
      <c r="A52" s="22" t="s">
        <v>117</v>
      </c>
      <c r="B52" s="22" t="s">
        <v>72</v>
      </c>
      <c r="C52" s="22" t="s">
        <v>61</v>
      </c>
      <c r="D52" s="5">
        <v>0</v>
      </c>
      <c r="E52" s="5">
        <v>1</v>
      </c>
      <c r="F52" s="5">
        <v>0</v>
      </c>
      <c r="G52" s="5">
        <v>1</v>
      </c>
      <c r="H52" s="5">
        <v>0</v>
      </c>
      <c r="I52" s="5">
        <v>1</v>
      </c>
    </row>
    <row r="53" spans="1:35" x14ac:dyDescent="0.25">
      <c r="A53" s="22" t="s">
        <v>118</v>
      </c>
      <c r="B53" s="22" t="s">
        <v>72</v>
      </c>
      <c r="C53" s="22" t="s">
        <v>62</v>
      </c>
      <c r="D53" s="5">
        <v>0</v>
      </c>
      <c r="E53" s="5">
        <v>1</v>
      </c>
      <c r="F53" s="5">
        <v>0</v>
      </c>
      <c r="G53" s="5">
        <v>1</v>
      </c>
      <c r="H53" s="5">
        <v>0</v>
      </c>
      <c r="I53" s="5">
        <v>1</v>
      </c>
    </row>
    <row r="54" spans="1:35" x14ac:dyDescent="0.25">
      <c r="A54" s="22" t="s">
        <v>119</v>
      </c>
      <c r="B54" s="22" t="s">
        <v>72</v>
      </c>
      <c r="C54" s="22" t="s">
        <v>63</v>
      </c>
      <c r="D54" s="5">
        <v>0</v>
      </c>
      <c r="E54" s="5">
        <v>1</v>
      </c>
      <c r="F54" s="5">
        <v>0</v>
      </c>
      <c r="G54" s="5">
        <v>1</v>
      </c>
      <c r="H54" s="5">
        <v>0</v>
      </c>
      <c r="I54" s="5">
        <v>1</v>
      </c>
    </row>
    <row r="55" spans="1:35" x14ac:dyDescent="0.25">
      <c r="A55" s="22" t="s">
        <v>120</v>
      </c>
      <c r="B55" s="22" t="s">
        <v>72</v>
      </c>
      <c r="C55" s="22" t="s">
        <v>64</v>
      </c>
      <c r="D55" s="5">
        <v>0</v>
      </c>
      <c r="E55" s="5">
        <v>1</v>
      </c>
      <c r="F55" s="5">
        <v>0</v>
      </c>
      <c r="G55" s="5">
        <v>1</v>
      </c>
      <c r="H55" s="5">
        <v>0</v>
      </c>
      <c r="I55" s="5">
        <v>1</v>
      </c>
    </row>
    <row r="56" spans="1:35" s="7" customFormat="1" x14ac:dyDescent="0.25">
      <c r="A56" s="33" t="s">
        <v>24</v>
      </c>
      <c r="B56" s="33" t="s">
        <v>71</v>
      </c>
      <c r="C56" s="33" t="s">
        <v>86</v>
      </c>
      <c r="D56" s="34">
        <v>0</v>
      </c>
      <c r="E56" s="34">
        <v>1</v>
      </c>
      <c r="F56" s="34">
        <v>0</v>
      </c>
      <c r="G56" s="34">
        <v>2</v>
      </c>
      <c r="H56" s="35">
        <f>D56+F56</f>
        <v>0</v>
      </c>
      <c r="I56" s="35">
        <f>E56+G56</f>
        <v>3</v>
      </c>
    </row>
    <row r="57" spans="1:35" x14ac:dyDescent="0.25">
      <c r="A57" s="22" t="s">
        <v>121</v>
      </c>
      <c r="B57" s="22" t="s">
        <v>72</v>
      </c>
      <c r="C57" s="22" t="s">
        <v>65</v>
      </c>
      <c r="D57" s="5">
        <v>0</v>
      </c>
      <c r="E57" s="5">
        <v>1</v>
      </c>
      <c r="F57" s="5">
        <v>0</v>
      </c>
      <c r="G57" s="5">
        <v>1</v>
      </c>
      <c r="H57" s="5">
        <v>0</v>
      </c>
      <c r="I57" s="5">
        <v>1</v>
      </c>
    </row>
    <row r="58" spans="1:35" x14ac:dyDescent="0.25">
      <c r="A58" s="22" t="s">
        <v>122</v>
      </c>
      <c r="B58" s="22" t="s">
        <v>72</v>
      </c>
      <c r="C58" s="22" t="s">
        <v>66</v>
      </c>
      <c r="D58" s="5">
        <v>0</v>
      </c>
      <c r="E58" s="5">
        <v>1</v>
      </c>
      <c r="F58" s="5">
        <v>0</v>
      </c>
      <c r="G58" s="5">
        <v>1</v>
      </c>
      <c r="H58" s="5">
        <v>0</v>
      </c>
      <c r="I58" s="5">
        <v>1</v>
      </c>
    </row>
    <row r="59" spans="1:35" x14ac:dyDescent="0.25">
      <c r="A59" s="22" t="s">
        <v>123</v>
      </c>
      <c r="B59" s="22" t="s">
        <v>72</v>
      </c>
      <c r="C59" s="36" t="s">
        <v>67</v>
      </c>
      <c r="D59" s="24">
        <v>0</v>
      </c>
      <c r="E59" s="24">
        <v>1</v>
      </c>
      <c r="F59" s="24">
        <v>0</v>
      </c>
      <c r="G59" s="24">
        <v>1</v>
      </c>
      <c r="H59" s="24">
        <v>0</v>
      </c>
      <c r="I59" s="24">
        <v>1</v>
      </c>
    </row>
    <row r="60" spans="1:35" x14ac:dyDescent="0.25">
      <c r="A60" s="16" t="str">
        <f>"PE Total = "&amp;17+12+13&amp;""</f>
        <v>PE Total = 42</v>
      </c>
      <c r="B60" s="16"/>
      <c r="C60" s="16"/>
      <c r="D60" s="16">
        <f>D4+D26+D43</f>
        <v>6</v>
      </c>
      <c r="E60" s="16">
        <f t="shared" ref="E60:I60" si="0">E4+E26+E43</f>
        <v>6</v>
      </c>
      <c r="F60" s="16">
        <f t="shared" si="0"/>
        <v>12</v>
      </c>
      <c r="G60" s="16">
        <f>G4+G26+G43</f>
        <v>12</v>
      </c>
      <c r="H60" s="16">
        <f t="shared" si="0"/>
        <v>18</v>
      </c>
      <c r="I60" s="16">
        <f t="shared" si="0"/>
        <v>18</v>
      </c>
    </row>
    <row r="61" spans="1:35" x14ac:dyDescent="0.25">
      <c r="A61" s="9" t="s">
        <v>8</v>
      </c>
      <c r="B61" s="9"/>
      <c r="C61" s="9"/>
    </row>
    <row r="63" spans="1:35" ht="15" customHeight="1" x14ac:dyDescent="0.25"/>
    <row r="64" spans="1:35" x14ac:dyDescent="0.25">
      <c r="A64" s="26"/>
      <c r="B64" s="26"/>
      <c r="C64" s="26"/>
    </row>
  </sheetData>
  <mergeCells count="1">
    <mergeCell ref="D2:I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SD G5</vt:lpstr>
    </vt:vector>
  </TitlesOfParts>
  <Company>American Institutes for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O'Neill, Heather</dc:creator>
  <cp:lastModifiedBy>Vanessa Brayman</cp:lastModifiedBy>
  <cp:lastPrinted>2016-10-10T15:06:41Z</cp:lastPrinted>
  <dcterms:created xsi:type="dcterms:W3CDTF">2016-09-30T19:03:00Z</dcterms:created>
  <dcterms:modified xsi:type="dcterms:W3CDTF">2019-08-14T17:51:40Z</dcterms:modified>
</cp:coreProperties>
</file>