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XCELDATA\Velocity Reports\Annual Calculators\25-26 Calculators\"/>
    </mc:Choice>
  </mc:AlternateContent>
  <xr:revisionPtr revIDLastSave="0" documentId="13_ncr:1_{D26F669C-69D7-4402-B6C1-666B4CECD66A}" xr6:coauthVersionLast="47" xr6:coauthVersionMax="47" xr10:uidLastSave="{00000000-0000-0000-0000-000000000000}"/>
  <bookViews>
    <workbookView xWindow="-120" yWindow="-120" windowWidth="29040" windowHeight="15840" tabRatio="868" xr2:uid="{00000000-000D-0000-FFFF-FFFF00000000}"/>
  </bookViews>
  <sheets>
    <sheet name="110244 Mozz" sheetId="3" r:id="rId1"/>
    <sheet name="110253 Cheddar" sheetId="6" r:id="rId2"/>
  </sheets>
  <definedNames>
    <definedName name="_12CUT">#REF!</definedName>
    <definedName name="_12KM">#REF!</definedName>
    <definedName name="_12NM1">#REF!</definedName>
    <definedName name="_12NME1">#REF!</definedName>
    <definedName name="_12NP1">#REF!</definedName>
    <definedName name="_12NS1">#REF!</definedName>
    <definedName name="_12NSUP1">#REF!</definedName>
    <definedName name="_12PBR">#REF!</definedName>
    <definedName name="_12PM">#REF!</definedName>
    <definedName name="_12PME">#REF!</definedName>
    <definedName name="_12PMP">#REF!</definedName>
    <definedName name="_12PMV">#REF!</definedName>
    <definedName name="_12PSUP">#REF!</definedName>
    <definedName name="_12RM">#REF!</definedName>
    <definedName name="_12RMA">#REF!</definedName>
    <definedName name="_12RME">#REF!</definedName>
    <definedName name="_12RMP">#REF!</definedName>
    <definedName name="_12RMS1">#REF!</definedName>
    <definedName name="_12RPSA">#REF!</definedName>
    <definedName name="_12RSRM">#REF!</definedName>
    <definedName name="_12RSUP">#REF!</definedName>
    <definedName name="_12SRBQ">#REF!</definedName>
    <definedName name="_12SRBV">#REF!</definedName>
    <definedName name="_12SRC">#REF!</definedName>
    <definedName name="_12SRM1">#REF!</definedName>
    <definedName name="_12SRWEICBR">#REF!</definedName>
    <definedName name="_12SRWEISC">#REF!</definedName>
    <definedName name="_12SRWEISC_3">#REF!</definedName>
    <definedName name="_12SRWEISME">#REF!</definedName>
    <definedName name="_12SRWEISP">#REF!</definedName>
    <definedName name="_12SRWEISP_3">#REF!</definedName>
    <definedName name="_12SRWEISUP">#REF!</definedName>
    <definedName name="_12WBR">#REF!</definedName>
    <definedName name="_12WEISC">#REF!</definedName>
    <definedName name="_12WEISC_3">#REF!</definedName>
    <definedName name="_12WEISP">#REF!</definedName>
    <definedName name="_12WEISP_3">#REF!</definedName>
    <definedName name="_12WEISSUP">#REF!</definedName>
    <definedName name="_14PBC">#REF!</definedName>
    <definedName name="_14PBCG">#REF!</definedName>
    <definedName name="_14SC">#REF!</definedName>
    <definedName name="_14SP">#REF!</definedName>
    <definedName name="_14WEISBC">#REF!</definedName>
    <definedName name="_14WEISBC_BULK">#REF!</definedName>
    <definedName name="_14WEISC">#REF!</definedName>
    <definedName name="_14WEISGC">#REF!</definedName>
    <definedName name="_14WEISGC_BULK">#REF!</definedName>
    <definedName name="_14WEISP">#REF!</definedName>
    <definedName name="_14WEISSUP">#REF!</definedName>
    <definedName name="_15RSRM">#REF!</definedName>
    <definedName name="_15RSRM1">#REF!</definedName>
    <definedName name="_15RSRMB">#REF!</definedName>
    <definedName name="_15RSRMP">#REF!</definedName>
    <definedName name="_16BFC">#REF!</definedName>
    <definedName name="_16BWFC">#REF!</definedName>
    <definedName name="_16PS">#REF!</definedName>
    <definedName name="_16PSFC_18">#REF!</definedName>
    <definedName name="_16PSNY">#REF!</definedName>
    <definedName name="_16PSP_18">#REF!</definedName>
    <definedName name="_16PSPNY">#REF!</definedName>
    <definedName name="_16RSRMTP1">#REF!</definedName>
    <definedName name="_16SRBRK">#REF!</definedName>
    <definedName name="_16SRGSP_18">#REF!</definedName>
    <definedName name="_16SRHW_17">#REF!</definedName>
    <definedName name="_16SRITS09">#REF!</definedName>
    <definedName name="_16SRM5CH">#REF!</definedName>
    <definedName name="_16SRM5CH1">#REF!</definedName>
    <definedName name="_16SRM5CHCN">#REF!</definedName>
    <definedName name="_16SRME_17">#REF!</definedName>
    <definedName name="_16SRMP_17">#REF!</definedName>
    <definedName name="_16SRSUP">#REF!</definedName>
    <definedName name="_16SRSUP_17">#REF!</definedName>
    <definedName name="_16SRSUPCN">#REF!</definedName>
    <definedName name="_16SSRSUP19">#REF!</definedName>
    <definedName name="_16SWMIQF">#REF!</definedName>
    <definedName name="_16SWMPIQF">#REF!</definedName>
    <definedName name="_16WFC">#REF!</definedName>
    <definedName name="_16WFC_IQF">#REF!</definedName>
    <definedName name="_16WHW2">#REF!</definedName>
    <definedName name="_16WPBS2">#REF!</definedName>
    <definedName name="_16WPS2">#REF!</definedName>
    <definedName name="_16WPS2_IQF">#REF!</definedName>
    <definedName name="_16WPSB2">#REF!</definedName>
    <definedName name="_16WPSBC">#REF!</definedName>
    <definedName name="_16WPSBQ">#REF!</definedName>
    <definedName name="_16WPSGC2">#REF!</definedName>
    <definedName name="_16WPSME">#REF!</definedName>
    <definedName name="_16WPSME2">#REF!</definedName>
    <definedName name="_16WPSME2_IQF">#REF!</definedName>
    <definedName name="_16WPSMED2">#REF!</definedName>
    <definedName name="_16WPSP2">#REF!</definedName>
    <definedName name="_16WPSP2_IQF">#REF!</definedName>
    <definedName name="_16WPSS2">#REF!</definedName>
    <definedName name="_16WPSTME2">#REF!</definedName>
    <definedName name="_16WPSTP3">#REF!</definedName>
    <definedName name="_16WPSTP3_IQF">#REF!</definedName>
    <definedName name="_16WPSTS2">#REF!</definedName>
    <definedName name="_16WRSRM">#REF!</definedName>
    <definedName name="_16WRSRM1">#REF!</definedName>
    <definedName name="_16WRSRMB">#REF!</definedName>
    <definedName name="_16WRSRMP">#REF!</definedName>
    <definedName name="_16WRSRMP1">#REF!</definedName>
    <definedName name="_16WRSRMTP1">#REF!</definedName>
    <definedName name="_16WRSRMTP2">#REF!</definedName>
    <definedName name="_16WSRBC">#REF!</definedName>
    <definedName name="_16WSRC2">#REF!</definedName>
    <definedName name="_16WSRFC">#REF!</definedName>
    <definedName name="_16WSRFC2">#REF!</definedName>
    <definedName name="_16WSRFCME2">#REF!</definedName>
    <definedName name="_16WSRFCTP2">#REF!</definedName>
    <definedName name="_16WSRME">#REF!</definedName>
    <definedName name="_16WSRME1">#REF!</definedName>
    <definedName name="_16WSRP2">#REF!</definedName>
    <definedName name="_16WSRPC">#REF!</definedName>
    <definedName name="_16WSRSUP">#REF!</definedName>
    <definedName name="_16WSRSUPCN">#REF!</definedName>
    <definedName name="_16WSUP2">#REF!</definedName>
    <definedName name="_18_OZ">#REF!</definedName>
    <definedName name="_2_SHELLS">#REF!</definedName>
    <definedName name="_22282BC">#REF!</definedName>
    <definedName name="_22283FC">#REF!</definedName>
    <definedName name="_22284P">#REF!</definedName>
    <definedName name="_22285SUP">#REF!</definedName>
    <definedName name="_22286BR">#REF!</definedName>
    <definedName name="_22287ME">#REF!</definedName>
    <definedName name="_22553FC">#REF!</definedName>
    <definedName name="_22554P">#REF!</definedName>
    <definedName name="_22555SUP">#REF!</definedName>
    <definedName name="_22556BR">#REF!</definedName>
    <definedName name="_22557ME">#REF!</definedName>
    <definedName name="_24CUTS">#REF!</definedName>
    <definedName name="_2WPS">#REF!</definedName>
    <definedName name="_3FB">#REF!</definedName>
    <definedName name="_401CM">#REF!</definedName>
    <definedName name="_401WARCH">#REF!</definedName>
    <definedName name="_401WCM15">#REF!</definedName>
    <definedName name="_401WCM2">#REF!</definedName>
    <definedName name="_401WCM75">#REF!</definedName>
    <definedName name="_401WMP2">#REF!</definedName>
    <definedName name="_401WMP2_BULK">#REF!</definedName>
    <definedName name="_401WMP75">#REF!</definedName>
    <definedName name="_401WMS2">#REF!</definedName>
    <definedName name="_401WTP">#REF!</definedName>
    <definedName name="_401WTP_BULK">#REF!</definedName>
    <definedName name="_401WTS">#REF!</definedName>
    <definedName name="_401WTS_BULK">#REF!</definedName>
    <definedName name="_40W5ARCH">#REF!</definedName>
    <definedName name="_40W5ARCH_BULK">#REF!</definedName>
    <definedName name="_40WGUM">#REF!</definedName>
    <definedName name="_40WRMNY2">#REF!</definedName>
    <definedName name="_40WRMNY2_BULK">#REF!</definedName>
    <definedName name="_40WRMP1NY2">#REF!</definedName>
    <definedName name="_40WRMP1NY2_BULK">#REF!</definedName>
    <definedName name="_40WRMTP3">#REF!</definedName>
    <definedName name="_40WSCARCH">#REF!</definedName>
    <definedName name="_40WSCARCH_BULK">#REF!</definedName>
    <definedName name="_40WSCM2">#REF!</definedName>
    <definedName name="_40WSCM2_BULK">#REF!</definedName>
    <definedName name="_40WSCMP2">#REF!</definedName>
    <definedName name="_40WSCMP2_BULK">#REF!</definedName>
    <definedName name="_40WUM2">#REF!</definedName>
    <definedName name="_40WUMP2">#REF!</definedName>
    <definedName name="_40WUMP2_BULK">#REF!</definedName>
    <definedName name="_5_INCH_RND_3_PK">#REF!</definedName>
    <definedName name="_5DD15RMA">#REF!</definedName>
    <definedName name="_5DD15RMPA">#REF!</definedName>
    <definedName name="_5DD1RM">#REF!</definedName>
    <definedName name="_5DD1RMA">#REF!</definedName>
    <definedName name="_5DDRM">#REF!</definedName>
    <definedName name="_5DDRMA">#REF!</definedName>
    <definedName name="_5DDRMA1">#REF!</definedName>
    <definedName name="_5DDRMP">#REF!</definedName>
    <definedName name="_5DDRMPA">#REF!</definedName>
    <definedName name="_5DDRMS">#REF!</definedName>
    <definedName name="_5DDRMSA">#REF!</definedName>
    <definedName name="_5DDRMSA1">#REF!</definedName>
    <definedName name="_5DDRPSA">#REF!</definedName>
    <definedName name="_5DDRPSA1">#REF!</definedName>
    <definedName name="_5GEC100">#REF!</definedName>
    <definedName name="_5RM1">#REF!</definedName>
    <definedName name="_5RMB">#REF!</definedName>
    <definedName name="_5RMB100">#REF!</definedName>
    <definedName name="_5RMNY">#REF!</definedName>
    <definedName name="_5RMP1">#REF!</definedName>
    <definedName name="_5RMTP100">#REF!</definedName>
    <definedName name="_5WRMB">#REF!</definedName>
    <definedName name="_5WRMB100">#REF!</definedName>
    <definedName name="_5WRMB300">#REF!</definedName>
    <definedName name="_5WRMNY2">#REF!</definedName>
    <definedName name="_5WRMP1NY2">#REF!</definedName>
    <definedName name="_5WRMSP">#REF!</definedName>
    <definedName name="_5WRMTP3">#REF!</definedName>
    <definedName name="_60FB">#REF!</definedName>
    <definedName name="_60FBA">#REF!</definedName>
    <definedName name="_60GFBA">#REF!</definedName>
    <definedName name="_60GUM">#REF!</definedName>
    <definedName name="_60UM">#REF!</definedName>
    <definedName name="_60UM_BULK">#REF!</definedName>
    <definedName name="_60UMA">#REF!</definedName>
    <definedName name="_60UMP">#REF!</definedName>
    <definedName name="_60UMPA">#REF!</definedName>
    <definedName name="_60UMSA">#REF!</definedName>
    <definedName name="_60WFBA">#REF!</definedName>
    <definedName name="_60WFBPA">#REF!</definedName>
    <definedName name="_60WFBSA">#REF!</definedName>
    <definedName name="_60WGFBA">#REF!</definedName>
    <definedName name="_60WGUM2">#REF!</definedName>
    <definedName name="_60WGUMA2">#REF!</definedName>
    <definedName name="_60WUM2">#REF!</definedName>
    <definedName name="_60WUM2NY">#REF!</definedName>
    <definedName name="_60WUMA2">#REF!</definedName>
    <definedName name="_60WUMP2">#REF!</definedName>
    <definedName name="_60WUMPA2">#REF!</definedName>
    <definedName name="_60WUMSA">#REF!</definedName>
    <definedName name="_60WUMTP2">#REF!</definedName>
    <definedName name="_60WUMTPA2">#REF!</definedName>
    <definedName name="_625RM">#REF!</definedName>
    <definedName name="_625RM_WRAP">#REF!</definedName>
    <definedName name="_625RM1">#REF!</definedName>
    <definedName name="_625RMA">#REF!</definedName>
    <definedName name="_625RMP">#REF!</definedName>
    <definedName name="_625RMP1">#REF!</definedName>
    <definedName name="_625RMPSA">#REF!</definedName>
    <definedName name="_625RMS">#REF!</definedName>
    <definedName name="_625RMSA">#REF!</definedName>
    <definedName name="_625SWMA">#REF!</definedName>
    <definedName name="_625WBC2">#REF!</definedName>
    <definedName name="_625WBQ2">#REF!</definedName>
    <definedName name="_625WHW2">#REF!</definedName>
    <definedName name="_625WRM2">#REF!</definedName>
    <definedName name="_625WRM2NY">#REF!</definedName>
    <definedName name="_625WRMA">#REF!</definedName>
    <definedName name="_625WRMB2">#REF!</definedName>
    <definedName name="_625WRMP2">#REF!</definedName>
    <definedName name="_625WRMS2">#REF!</definedName>
    <definedName name="_625WRMTP2">#REF!</definedName>
    <definedName name="_625WRMTP3">#REF!</definedName>
    <definedName name="_625WRMV2">#REF!</definedName>
    <definedName name="_625WSUP2">#REF!</definedName>
    <definedName name="_625WTME2">#REF!</definedName>
    <definedName name="_64PS">#REF!</definedName>
    <definedName name="_64WFC">#REF!</definedName>
    <definedName name="_64WFCTP2">#REF!</definedName>
    <definedName name="_64WHW2">#REF!</definedName>
    <definedName name="_64WPS2">#REF!</definedName>
    <definedName name="_64WPS2NY">#REF!</definedName>
    <definedName name="_64WPSBC">#REF!</definedName>
    <definedName name="_64WPSBQ">#REF!</definedName>
    <definedName name="_64WPSME2">#REF!</definedName>
    <definedName name="_64WPSNY">#REF!</definedName>
    <definedName name="_64WPSP2">#REF!</definedName>
    <definedName name="_64WPSS2">#REF!</definedName>
    <definedName name="_64WPSTP2">#REF!</definedName>
    <definedName name="_64WPSTP3">#REF!</definedName>
    <definedName name="_64WPSTS2">#REF!</definedName>
    <definedName name="_64WSUP2">#REF!</definedName>
    <definedName name="_70WWSCMTP">#REF!</definedName>
    <definedName name="_72BCS">#REF!</definedName>
    <definedName name="_72BCSP">#REF!</definedName>
    <definedName name="_72BESM">#REF!</definedName>
    <definedName name="_72RWWED">#REF!</definedName>
    <definedName name="_72RWWED15">#REF!</definedName>
    <definedName name="_72RWWED2">#REF!</definedName>
    <definedName name="_72RWWEDA2">#REF!</definedName>
    <definedName name="_72RWWEDB2">#REF!</definedName>
    <definedName name="_72RWWEDP15">#REF!</definedName>
    <definedName name="_72RWWEDP2">#REF!</definedName>
    <definedName name="_72RWWEDPA2">#REF!</definedName>
    <definedName name="_72RWWEDS2">#REF!</definedName>
    <definedName name="_72SCM">#REF!</definedName>
    <definedName name="_72SCM1">#REF!</definedName>
    <definedName name="_72SCM4X6">#REF!</definedName>
    <definedName name="_72SCMP">#REF!</definedName>
    <definedName name="_72SCMP1">#REF!</definedName>
    <definedName name="_72SRWWED">#REF!</definedName>
    <definedName name="_72SRWWEDA2">#REF!</definedName>
    <definedName name="_72WBESM">#REF!</definedName>
    <definedName name="_72WBSM">#REF!</definedName>
    <definedName name="_72WBSM2">#REF!</definedName>
    <definedName name="_72WBSP">#REF!</definedName>
    <definedName name="_72WSCTS2">#REF!</definedName>
    <definedName name="_72WWEDP">#REF!</definedName>
    <definedName name="_72WWSCM2">#REF!</definedName>
    <definedName name="_72WWSCM24X6">#REF!</definedName>
    <definedName name="_72WWSCM3">#REF!</definedName>
    <definedName name="_72WWSCM3G">#REF!</definedName>
    <definedName name="_72WWSCMA2">#REF!</definedName>
    <definedName name="_72WWSCMP2">#REF!</definedName>
    <definedName name="_72WWSCMP24X6">#REF!</definedName>
    <definedName name="_72WWSCMP3">#REF!</definedName>
    <definedName name="_72WWSCMPA2">#REF!</definedName>
    <definedName name="_72WWSCMTP2">#REF!</definedName>
    <definedName name="_72WWSCMTS">#REF!</definedName>
    <definedName name="_7RBB">#REF!</definedName>
    <definedName name="_7RBB_BULK">#REF!</definedName>
    <definedName name="_7RBCM">#REF!</definedName>
    <definedName name="_7RBCM_BULK">#REF!</definedName>
    <definedName name="_7RBCMP">#REF!</definedName>
    <definedName name="_7RBCMP_BULK">#REF!</definedName>
    <definedName name="_7RBSUP">#REF!</definedName>
    <definedName name="_7RBSUP_BULK">#REF!</definedName>
    <definedName name="_7RM">#REF!</definedName>
    <definedName name="_7RM2">#REF!</definedName>
    <definedName name="_7RMP">#REF!</definedName>
    <definedName name="_7RMP_BOX">#REF!</definedName>
    <definedName name="_7RMP2">#REF!</definedName>
    <definedName name="_7RMSUP">#REF!</definedName>
    <definedName name="_7SRBRK">#REF!</definedName>
    <definedName name="_7SRCH">#REF!</definedName>
    <definedName name="_7SRMT">#REF!</definedName>
    <definedName name="_7SRPEP">#REF!</definedName>
    <definedName name="_7SRSUP">#REF!</definedName>
    <definedName name="_7WRM">#REF!</definedName>
    <definedName name="_7WRM2">#REF!</definedName>
    <definedName name="_7WRM2NB">#REF!</definedName>
    <definedName name="_7WRMP">#REF!</definedName>
    <definedName name="_7WRMP2">#REF!</definedName>
    <definedName name="_80BCA100">#REF!</definedName>
    <definedName name="_80CM100">#REF!</definedName>
    <definedName name="_80CM150">#REF!</definedName>
    <definedName name="_80CM2">#REF!</definedName>
    <definedName name="_80CM50">#REF!</definedName>
    <definedName name="_80CMA">#REF!</definedName>
    <definedName name="_80GEC100">#REF!</definedName>
    <definedName name="_80M50">#REF!</definedName>
    <definedName name="_80MA">#REF!</definedName>
    <definedName name="_80MS100">#REF!</definedName>
    <definedName name="_80MSA100">#REF!</definedName>
    <definedName name="_80MSGA100">#REF!</definedName>
    <definedName name="_80WBCA1">#REF!</definedName>
    <definedName name="_80WBF">#REF!</definedName>
    <definedName name="_80WBPTSA">#REF!</definedName>
    <definedName name="_80WBSPA">#REF!</definedName>
    <definedName name="_80WBTS">#REF!</definedName>
    <definedName name="_80WBTS1">#REF!</definedName>
    <definedName name="_80WBTS100">#REF!</definedName>
    <definedName name="_80WBTS2">#REF!</definedName>
    <definedName name="_80WBTSA100">#REF!</definedName>
    <definedName name="_80WBTSGA">#REF!</definedName>
    <definedName name="_80WBTSGA1">#REF!</definedName>
    <definedName name="_80WCM1">#REF!</definedName>
    <definedName name="_80WCM100">#REF!</definedName>
    <definedName name="_80WCM50">#REF!</definedName>
    <definedName name="_80WGEC100">#REF!</definedName>
    <definedName name="_80WM">#REF!</definedName>
    <definedName name="_80WM2">#REF!</definedName>
    <definedName name="_80WMIQF">#REF!</definedName>
    <definedName name="_80WMP2">#REF!</definedName>
    <definedName name="_80WMTP">#REF!</definedName>
    <definedName name="_80WP">#REF!</definedName>
    <definedName name="_80WS">#REF!</definedName>
    <definedName name="_80WS100">#REF!</definedName>
    <definedName name="_80WSA1">#REF!</definedName>
    <definedName name="_80WSA100">#REF!</definedName>
    <definedName name="_80WSGA100">#REF!</definedName>
    <definedName name="_80WTBF">#REF!</definedName>
    <definedName name="_80WTSA100">#REF!</definedName>
    <definedName name="_80WTSG100">#REF!</definedName>
    <definedName name="_9615CMA">#REF!</definedName>
    <definedName name="_9615WCM">#REF!</definedName>
    <definedName name="_9615WCMA">#REF!</definedName>
    <definedName name="_9615WWED">#REF!</definedName>
    <definedName name="_961CM">#REF!</definedName>
    <definedName name="_961CMA">#REF!</definedName>
    <definedName name="_961CMTP2">#REF!</definedName>
    <definedName name="_961M">#REF!</definedName>
    <definedName name="_961MA">#REF!</definedName>
    <definedName name="_961MP">#REF!</definedName>
    <definedName name="_961MPA">#REF!</definedName>
    <definedName name="_961MS">#REF!</definedName>
    <definedName name="_961MSPH">#REF!</definedName>
    <definedName name="_961MSPHA">#REF!</definedName>
    <definedName name="_961PA">#REF!</definedName>
    <definedName name="_961SWCM2">#REF!</definedName>
    <definedName name="_961SWCMA2">#REF!</definedName>
    <definedName name="_961SWCMP2">#REF!</definedName>
    <definedName name="_961SWCMPA2">#REF!</definedName>
    <definedName name="_961SWCMS2">#REF!</definedName>
    <definedName name="_961SWCMSA2">#REF!</definedName>
    <definedName name="_961SWTP2">#REF!</definedName>
    <definedName name="_961SWTPA2">#REF!</definedName>
    <definedName name="_961SWTSA2">#REF!</definedName>
    <definedName name="_961WCMV">#REF!</definedName>
    <definedName name="_961WCMV1">#REF!</definedName>
    <definedName name="_961WCMV3">#REF!</definedName>
    <definedName name="_961WCMVNY">#REF!</definedName>
    <definedName name="_961WMB1">#REF!</definedName>
    <definedName name="_964CM">#REF!</definedName>
    <definedName name="_964WCM">#REF!</definedName>
    <definedName name="_96B1M">#REF!</definedName>
    <definedName name="_96BPB">#REF!</definedName>
    <definedName name="_96BPB200">#REF!</definedName>
    <definedName name="_96BPBA">#REF!</definedName>
    <definedName name="_96BPBEC">#REF!</definedName>
    <definedName name="_96BPBGEC">#REF!</definedName>
    <definedName name="_96BPBS">#REF!</definedName>
    <definedName name="_96BPBSA">#REF!</definedName>
    <definedName name="_96BTSGA">#REF!</definedName>
    <definedName name="_96BWW24X6">#REF!</definedName>
    <definedName name="_96CPB200">#REF!</definedName>
    <definedName name="_96GUMA4X6">#REF!</definedName>
    <definedName name="_96MCCBA">#REF!</definedName>
    <definedName name="_96MCCSA">#REF!</definedName>
    <definedName name="_96MSPH">#REF!</definedName>
    <definedName name="_96SCM1">#REF!</definedName>
    <definedName name="_96SCMA1">#REF!</definedName>
    <definedName name="_96SMP1">#REF!</definedName>
    <definedName name="_96SMPA1">#REF!</definedName>
    <definedName name="_96SMPA2">#REF!</definedName>
    <definedName name="_96SMS1">#REF!</definedName>
    <definedName name="_96SMSA1">#REF!</definedName>
    <definedName name="_96SWM1">#REF!</definedName>
    <definedName name="_96SWMA1">#REF!</definedName>
    <definedName name="_96SWMP1">#REF!</definedName>
    <definedName name="_96SWMPA1">#REF!</definedName>
    <definedName name="_96SWMS1">#REF!</definedName>
    <definedName name="_96SWMSA1">#REF!</definedName>
    <definedName name="_96SWTP">#REF!</definedName>
    <definedName name="_96SWWED2">#REF!</definedName>
    <definedName name="_96SWWEDA2">#REF!</definedName>
    <definedName name="_96SWWEDP2">#REF!</definedName>
    <definedName name="_96SWWEDPA2">#REF!</definedName>
    <definedName name="_96SWWEDS2">#REF!</definedName>
    <definedName name="_96SWWEDSA2">#REF!</definedName>
    <definedName name="_96SWWEDTP2">#REF!</definedName>
    <definedName name="_96SWWEDTP3">#REF!</definedName>
    <definedName name="_96SWWEDTPA">#REF!</definedName>
    <definedName name="_96WBB">#REF!</definedName>
    <definedName name="_96WBB1">#REF!</definedName>
    <definedName name="_96WBBA">#REF!</definedName>
    <definedName name="_96WBBS">#REF!</definedName>
    <definedName name="_96WBBSA">#REF!</definedName>
    <definedName name="_96WBPB2">#REF!</definedName>
    <definedName name="_96WBPB2NY">#REF!</definedName>
    <definedName name="_96WBPBGEC">#REF!</definedName>
    <definedName name="_96WBPBMSG">#REF!</definedName>
    <definedName name="_96WBPBMSG2">#REF!</definedName>
    <definedName name="_96WBR">#REF!</definedName>
    <definedName name="_96WBS1">#REF!</definedName>
    <definedName name="_96WBSM">#REF!</definedName>
    <definedName name="_96WBTP2">#REF!</definedName>
    <definedName name="_96WBTS1">#REF!</definedName>
    <definedName name="_96WBTSA1">#REF!</definedName>
    <definedName name="_96WBTSE">#REF!</definedName>
    <definedName name="_96WCPB200">#REF!</definedName>
    <definedName name="_96WED">#REF!</definedName>
    <definedName name="_96WEDA">#REF!</definedName>
    <definedName name="_96WEDP">#REF!</definedName>
    <definedName name="_96WEDPA">#REF!</definedName>
    <definedName name="_96WFL">#REF!</definedName>
    <definedName name="_96WFLP">#REF!</definedName>
    <definedName name="_96WGUM4X6">#REF!</definedName>
    <definedName name="_96WGUMA4X6">#REF!</definedName>
    <definedName name="_96WM">#REF!</definedName>
    <definedName name="_96WMP">#REF!</definedName>
    <definedName name="_96WMS">#REF!</definedName>
    <definedName name="_96WW154X6">#REF!</definedName>
    <definedName name="_96WW15P4X6">#REF!</definedName>
    <definedName name="_96WW15S4X6">#REF!</definedName>
    <definedName name="_96WW2_4X6">#REF!</definedName>
    <definedName name="_96WW354X6">#REF!</definedName>
    <definedName name="_96WW35P">#REF!</definedName>
    <definedName name="_96WW35TP4X6">#REF!</definedName>
    <definedName name="_96WW754X6">#REF!</definedName>
    <definedName name="_96WW75P4X6">#REF!</definedName>
    <definedName name="_96WWA24X6">#REF!</definedName>
    <definedName name="_96WWB4X6">#REF!</definedName>
    <definedName name="_96WWBC4X6">#REF!</definedName>
    <definedName name="_96WWED15">#REF!</definedName>
    <definedName name="_96WWED2">#REF!</definedName>
    <definedName name="_96WWED75">#REF!</definedName>
    <definedName name="_96WWEDA2">#REF!</definedName>
    <definedName name="_96WWEDB2">#REF!</definedName>
    <definedName name="_96WWEDL">#REF!</definedName>
    <definedName name="_96WWEDP15">#REF!</definedName>
    <definedName name="_96WWEDP2">#REF!</definedName>
    <definedName name="_96WWEDP75">#REF!</definedName>
    <definedName name="_96WWEDPA2">#REF!</definedName>
    <definedName name="_96WWEDS15">#REF!</definedName>
    <definedName name="_96WWEDS2">#REF!</definedName>
    <definedName name="_96WWEDSA2">#REF!</definedName>
    <definedName name="_96WWEDTP2">#REF!</definedName>
    <definedName name="_96WWEDTS2">#REF!</definedName>
    <definedName name="_96WWF">#REF!</definedName>
    <definedName name="_96WWGC4X6">#REF!</definedName>
    <definedName name="_96WWLC">#REF!</definedName>
    <definedName name="_96WWMEX2">#REF!</definedName>
    <definedName name="_96WWMV">#REF!</definedName>
    <definedName name="_96WWP24X6">#REF!</definedName>
    <definedName name="_96WWP35">#REF!</definedName>
    <definedName name="_96WWPA24X6">#REF!</definedName>
    <definedName name="_96WWS24X6">#REF!</definedName>
    <definedName name="_96WWSA24X6">#REF!</definedName>
    <definedName name="_96WWTP4X6">#REF!</definedName>
    <definedName name="_96WWTS4X6">#REF!</definedName>
    <definedName name="_9WEISGCB">#REF!</definedName>
    <definedName name="_C5WRMPINY2">#REF!</definedName>
    <definedName name="_C625WRMP2">#REF!</definedName>
    <definedName name="_C625WRMTP3">#REF!</definedName>
    <definedName name="_C72RWWEDP2">#REF!</definedName>
    <definedName name="_C72SRWTP2">#REF!</definedName>
    <definedName name="_C72WWSCMP2">#REF!</definedName>
    <definedName name="_C72WWSCMTP">#REF!</definedName>
    <definedName name="_C96SWWEDP2">#REF!</definedName>
    <definedName name="_C96SWWEDPA">#REF!</definedName>
    <definedName name="_C96SWWEDTP">#REF!</definedName>
    <definedName name="_C96WWEDP2">#REF!</definedName>
    <definedName name="_C96WWEDTP2">#REF!</definedName>
    <definedName name="_C96WWTP4X6">#REF!</definedName>
    <definedName name="_xlnm._FilterDatabase" localSheetId="0" hidden="1">'110244 Mozz'!$A$21:$K$168</definedName>
    <definedName name="_xlnm._FilterDatabase" localSheetId="1" hidden="1">'110253 Cheddar'!$A$20:$K$20</definedName>
    <definedName name="BELLARICO_S_SELF_RISING_BREAKFAST_PIZZA">#REF!</definedName>
    <definedName name="FT12M">#REF!</definedName>
    <definedName name="FT12P">#REF!</definedName>
    <definedName name="FT12V">#REF!</definedName>
    <definedName name="M14SRB">#REF!</definedName>
    <definedName name="M14SRC">#REF!</definedName>
    <definedName name="M14SRME">#REF!</definedName>
    <definedName name="M14SRP">#REF!</definedName>
    <definedName name="M14SRSUP">#REF!</definedName>
    <definedName name="M5WRMNY2">#REF!</definedName>
    <definedName name="M5WRMP1NY2">#REF!</definedName>
    <definedName name="M5WRMTP3">#REF!</definedName>
    <definedName name="M60WGUM2">#REF!</definedName>
    <definedName name="M60WUM2">#REF!</definedName>
    <definedName name="M60WUMP2">#REF!</definedName>
    <definedName name="M60WUMTP2">#REF!</definedName>
    <definedName name="M625RM2">#REF!</definedName>
    <definedName name="M625RMP2">#REF!</definedName>
    <definedName name="M625WBC2">#REF!</definedName>
    <definedName name="M625WBQ2">#REF!</definedName>
    <definedName name="M625WHW2">#REF!</definedName>
    <definedName name="M625WRM2">#REF!</definedName>
    <definedName name="M625WRMB2">#REF!</definedName>
    <definedName name="M625WRMP2">#REF!</definedName>
    <definedName name="M625WRMTP3">#REF!</definedName>
    <definedName name="M625WRMV2">#REF!</definedName>
    <definedName name="M625WSUP2">#REF!</definedName>
    <definedName name="M72WARCH">#REF!</definedName>
    <definedName name="M72WSCTS2">#REF!</definedName>
    <definedName name="M72WWSCM2">#REF!</definedName>
    <definedName name="M72WWSCM24X6">#REF!</definedName>
    <definedName name="M72WWSCMP2">#REF!</definedName>
    <definedName name="M80WBCA1">#REF!</definedName>
    <definedName name="M80WBF">#REF!</definedName>
    <definedName name="M80WBTS1">#REF!</definedName>
    <definedName name="M80WBTS100">#REF!</definedName>
    <definedName name="M80WBTSA">#REF!</definedName>
    <definedName name="M80WBTSA10">#REF!</definedName>
    <definedName name="M80WCM50">#REF!</definedName>
    <definedName name="M80WM2">#REF!</definedName>
    <definedName name="M80WMP2">#REF!</definedName>
    <definedName name="M80WS100">#REF!</definedName>
    <definedName name="M80WSA100">#REF!</definedName>
    <definedName name="M80WSGA100">#REF!</definedName>
    <definedName name="M80WTBF">#REF!</definedName>
    <definedName name="M80WTSA100">#REF!</definedName>
    <definedName name="M80WTSG100">#REF!</definedName>
    <definedName name="M961SWCM2">#REF!</definedName>
    <definedName name="M961WCMV1">#REF!</definedName>
    <definedName name="M96RWBC4X6">#REF!</definedName>
    <definedName name="M96WBB">#REF!</definedName>
    <definedName name="M96WBB1">#REF!</definedName>
    <definedName name="M96WBBS">#REF!</definedName>
    <definedName name="M96WBBSA">#REF!</definedName>
    <definedName name="M96WBPB2">#REF!</definedName>
    <definedName name="M96WBPBMSG">#REF!</definedName>
    <definedName name="M96WBR">#REF!</definedName>
    <definedName name="M96WBTS1">#REF!</definedName>
    <definedName name="M96WBTSA1">#REF!</definedName>
    <definedName name="M96WBTSG">#REF!</definedName>
    <definedName name="M96WGUM4X6">#REF!</definedName>
    <definedName name="M96WTBR">#REF!</definedName>
    <definedName name="M96WW2_4X6">#REF!</definedName>
    <definedName name="M96WWBC4X6">#REF!</definedName>
    <definedName name="M96WWED2">#REF!</definedName>
    <definedName name="M96WWEDP2">#REF!</definedName>
    <definedName name="M96WWEDTP2">#REF!</definedName>
    <definedName name="M96WWMEX2">#REF!</definedName>
    <definedName name="M96WWP2_4X6">#REF!</definedName>
    <definedName name="M96WWS2_4X6">#REF!</definedName>
    <definedName name="M96WWTP24X6">#REF!</definedName>
    <definedName name="M96WWTP4X6">#REF!</definedName>
    <definedName name="_xlnm.Print_Area" localSheetId="0">'110244 Mozz'!$A$16:$K$168</definedName>
    <definedName name="_xlnm.Print_Area" localSheetId="1">'110253 Cheddar'!$A$16:$K$20</definedName>
    <definedName name="Product_L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6" l="1"/>
  <c r="I21" i="6"/>
  <c r="G21" i="6"/>
  <c r="K21" i="6" s="1"/>
  <c r="I20" i="6"/>
  <c r="G20" i="6"/>
  <c r="K20" i="6" s="1"/>
  <c r="C10" i="6"/>
  <c r="I131" i="3"/>
  <c r="J131" i="3" s="1"/>
  <c r="G131" i="3"/>
  <c r="K131" i="3" s="1"/>
  <c r="F181" i="3"/>
  <c r="C10" i="3" s="1"/>
  <c r="G22" i="3"/>
  <c r="K22" i="3" s="1"/>
  <c r="I22" i="3"/>
  <c r="G21" i="3"/>
  <c r="K21" i="3" s="1"/>
  <c r="I21" i="3"/>
  <c r="I180" i="3"/>
  <c r="G180" i="3"/>
  <c r="K180" i="3" s="1"/>
  <c r="I179" i="3"/>
  <c r="G179" i="3"/>
  <c r="K179" i="3" s="1"/>
  <c r="I178" i="3"/>
  <c r="G178" i="3"/>
  <c r="K178" i="3" s="1"/>
  <c r="I177" i="3"/>
  <c r="G177" i="3"/>
  <c r="K177" i="3" s="1"/>
  <c r="I176" i="3"/>
  <c r="G176" i="3"/>
  <c r="K176" i="3" s="1"/>
  <c r="I175" i="3"/>
  <c r="G175" i="3"/>
  <c r="K175" i="3" s="1"/>
  <c r="I174" i="3"/>
  <c r="G174" i="3"/>
  <c r="K174" i="3" s="1"/>
  <c r="I173" i="3"/>
  <c r="G173" i="3"/>
  <c r="K173" i="3" s="1"/>
  <c r="I172" i="3"/>
  <c r="G172" i="3"/>
  <c r="K172" i="3" s="1"/>
  <c r="I171" i="3"/>
  <c r="G171" i="3"/>
  <c r="K171" i="3" s="1"/>
  <c r="I170" i="3"/>
  <c r="G170" i="3"/>
  <c r="K170" i="3" s="1"/>
  <c r="I169" i="3"/>
  <c r="G169" i="3"/>
  <c r="K169" i="3" s="1"/>
  <c r="I168" i="3"/>
  <c r="G168" i="3"/>
  <c r="K168" i="3" s="1"/>
  <c r="I167" i="3"/>
  <c r="G167" i="3"/>
  <c r="K167" i="3" s="1"/>
  <c r="I166" i="3"/>
  <c r="G166" i="3"/>
  <c r="K166" i="3" s="1"/>
  <c r="I165" i="3"/>
  <c r="G165" i="3"/>
  <c r="K165" i="3" s="1"/>
  <c r="I164" i="3"/>
  <c r="G164" i="3"/>
  <c r="K164" i="3" s="1"/>
  <c r="I163" i="3"/>
  <c r="G163" i="3"/>
  <c r="K163" i="3" s="1"/>
  <c r="I162" i="3"/>
  <c r="G162" i="3"/>
  <c r="K162" i="3" s="1"/>
  <c r="I161" i="3"/>
  <c r="G161" i="3"/>
  <c r="K161" i="3" s="1"/>
  <c r="I160" i="3"/>
  <c r="G160" i="3"/>
  <c r="K160" i="3" s="1"/>
  <c r="I159" i="3"/>
  <c r="G159" i="3"/>
  <c r="K159" i="3" s="1"/>
  <c r="I158" i="3"/>
  <c r="G158" i="3"/>
  <c r="K158" i="3" s="1"/>
  <c r="I157" i="3"/>
  <c r="G157" i="3"/>
  <c r="K157" i="3" s="1"/>
  <c r="I156" i="3"/>
  <c r="G156" i="3"/>
  <c r="K156" i="3" s="1"/>
  <c r="I155" i="3"/>
  <c r="G155" i="3"/>
  <c r="K155" i="3" s="1"/>
  <c r="I154" i="3"/>
  <c r="G154" i="3"/>
  <c r="K154" i="3" s="1"/>
  <c r="I153" i="3"/>
  <c r="G153" i="3"/>
  <c r="K153" i="3" s="1"/>
  <c r="I152" i="3"/>
  <c r="G152" i="3"/>
  <c r="K152" i="3" s="1"/>
  <c r="I151" i="3"/>
  <c r="G151" i="3"/>
  <c r="K151" i="3" s="1"/>
  <c r="I150" i="3"/>
  <c r="G150" i="3"/>
  <c r="K150" i="3" s="1"/>
  <c r="I145" i="3"/>
  <c r="G145" i="3"/>
  <c r="K145" i="3" s="1"/>
  <c r="I144" i="3"/>
  <c r="G144" i="3"/>
  <c r="K144" i="3" s="1"/>
  <c r="I93" i="3"/>
  <c r="G93" i="3"/>
  <c r="K93" i="3" s="1"/>
  <c r="I92" i="3"/>
  <c r="G92" i="3"/>
  <c r="K92" i="3" s="1"/>
  <c r="I91" i="3"/>
  <c r="G91" i="3"/>
  <c r="K91" i="3" s="1"/>
  <c r="I90" i="3"/>
  <c r="G90" i="3"/>
  <c r="K90" i="3" s="1"/>
  <c r="I89" i="3"/>
  <c r="G89" i="3"/>
  <c r="K89" i="3" s="1"/>
  <c r="I88" i="3"/>
  <c r="G88" i="3"/>
  <c r="K88" i="3" s="1"/>
  <c r="I124" i="3"/>
  <c r="G124" i="3"/>
  <c r="K124" i="3" s="1"/>
  <c r="I67" i="3"/>
  <c r="G67" i="3"/>
  <c r="K67" i="3" s="1"/>
  <c r="I66" i="3"/>
  <c r="G66" i="3"/>
  <c r="K66" i="3" s="1"/>
  <c r="I65" i="3"/>
  <c r="G65" i="3"/>
  <c r="K65" i="3" s="1"/>
  <c r="I64" i="3"/>
  <c r="G64" i="3"/>
  <c r="K64" i="3" s="1"/>
  <c r="I63" i="3"/>
  <c r="G63" i="3"/>
  <c r="K63" i="3" s="1"/>
  <c r="I62" i="3"/>
  <c r="G62" i="3"/>
  <c r="K62" i="3" s="1"/>
  <c r="I61" i="3"/>
  <c r="G61" i="3"/>
  <c r="K61" i="3" s="1"/>
  <c r="I60" i="3"/>
  <c r="G60" i="3"/>
  <c r="K60" i="3" s="1"/>
  <c r="I105" i="3"/>
  <c r="G105" i="3"/>
  <c r="K105" i="3" s="1"/>
  <c r="I104" i="3"/>
  <c r="G104" i="3"/>
  <c r="K104" i="3" s="1"/>
  <c r="I103" i="3"/>
  <c r="G103" i="3"/>
  <c r="K103" i="3" s="1"/>
  <c r="I102" i="3"/>
  <c r="G102" i="3"/>
  <c r="K102" i="3" s="1"/>
  <c r="I101" i="3"/>
  <c r="G101" i="3"/>
  <c r="K101" i="3" s="1"/>
  <c r="I100" i="3"/>
  <c r="G100" i="3"/>
  <c r="K100" i="3" s="1"/>
  <c r="I99" i="3"/>
  <c r="G99" i="3"/>
  <c r="K99" i="3" s="1"/>
  <c r="I98" i="3"/>
  <c r="G98" i="3"/>
  <c r="K98" i="3" s="1"/>
  <c r="I97" i="3"/>
  <c r="G97" i="3"/>
  <c r="K97" i="3" s="1"/>
  <c r="I96" i="3"/>
  <c r="G96" i="3"/>
  <c r="K96" i="3" s="1"/>
  <c r="I95" i="3"/>
  <c r="G95" i="3"/>
  <c r="K95" i="3" s="1"/>
  <c r="K125" i="3"/>
  <c r="I125" i="3"/>
  <c r="J125" i="3" s="1"/>
  <c r="I123" i="3"/>
  <c r="G123" i="3"/>
  <c r="K123" i="3" s="1"/>
  <c r="I122" i="3"/>
  <c r="G122" i="3"/>
  <c r="K122" i="3" s="1"/>
  <c r="I121" i="3"/>
  <c r="G121" i="3"/>
  <c r="K121" i="3" s="1"/>
  <c r="I120" i="3"/>
  <c r="G120" i="3"/>
  <c r="K120" i="3" s="1"/>
  <c r="I119" i="3"/>
  <c r="G119" i="3"/>
  <c r="K119" i="3" s="1"/>
  <c r="I118" i="3"/>
  <c r="G118" i="3"/>
  <c r="K118" i="3" s="1"/>
  <c r="I148" i="3"/>
  <c r="G148" i="3"/>
  <c r="K148" i="3" s="1"/>
  <c r="I147" i="3"/>
  <c r="G147" i="3"/>
  <c r="K147" i="3" s="1"/>
  <c r="I146" i="3"/>
  <c r="G146" i="3"/>
  <c r="K146" i="3" s="1"/>
  <c r="I140" i="3"/>
  <c r="G140" i="3"/>
  <c r="K140" i="3" s="1"/>
  <c r="I139" i="3"/>
  <c r="G139" i="3"/>
  <c r="K139" i="3" s="1"/>
  <c r="I138" i="3"/>
  <c r="G138" i="3"/>
  <c r="K138" i="3" s="1"/>
  <c r="I137" i="3"/>
  <c r="G137" i="3"/>
  <c r="K137" i="3" s="1"/>
  <c r="I136" i="3"/>
  <c r="G136" i="3"/>
  <c r="K136" i="3" s="1"/>
  <c r="I135" i="3"/>
  <c r="G135" i="3"/>
  <c r="K135" i="3" s="1"/>
  <c r="I134" i="3"/>
  <c r="G134" i="3"/>
  <c r="K134" i="3" s="1"/>
  <c r="I133" i="3"/>
  <c r="G133" i="3"/>
  <c r="K133" i="3" s="1"/>
  <c r="I132" i="3"/>
  <c r="G132" i="3"/>
  <c r="K132" i="3" s="1"/>
  <c r="I130" i="3"/>
  <c r="G130" i="3"/>
  <c r="K130" i="3" s="1"/>
  <c r="I129" i="3"/>
  <c r="G129" i="3"/>
  <c r="K129" i="3" s="1"/>
  <c r="I128" i="3"/>
  <c r="G128" i="3"/>
  <c r="K128" i="3" s="1"/>
  <c r="I127" i="3"/>
  <c r="G127" i="3"/>
  <c r="K127" i="3" s="1"/>
  <c r="I126" i="3"/>
  <c r="G126" i="3"/>
  <c r="K126" i="3" s="1"/>
  <c r="I117" i="3"/>
  <c r="G117" i="3"/>
  <c r="K117" i="3" s="1"/>
  <c r="I116" i="3"/>
  <c r="G116" i="3"/>
  <c r="K116" i="3" s="1"/>
  <c r="I115" i="3"/>
  <c r="G115" i="3"/>
  <c r="K115" i="3" s="1"/>
  <c r="I114" i="3"/>
  <c r="G114" i="3"/>
  <c r="K114" i="3" s="1"/>
  <c r="I94" i="3"/>
  <c r="G94" i="3"/>
  <c r="K94" i="3" s="1"/>
  <c r="I87" i="3"/>
  <c r="G87" i="3"/>
  <c r="K87" i="3" s="1"/>
  <c r="I86" i="3"/>
  <c r="G86" i="3"/>
  <c r="K86" i="3" s="1"/>
  <c r="I85" i="3"/>
  <c r="G85" i="3"/>
  <c r="K85" i="3" s="1"/>
  <c r="I84" i="3"/>
  <c r="G84" i="3"/>
  <c r="K84" i="3" s="1"/>
  <c r="I83" i="3"/>
  <c r="G83" i="3"/>
  <c r="K83" i="3" s="1"/>
  <c r="I82" i="3"/>
  <c r="G82" i="3"/>
  <c r="K82" i="3" s="1"/>
  <c r="I81" i="3"/>
  <c r="G81" i="3"/>
  <c r="K81" i="3" s="1"/>
  <c r="I80" i="3"/>
  <c r="G80" i="3"/>
  <c r="K80" i="3" s="1"/>
  <c r="I79" i="3"/>
  <c r="G79" i="3"/>
  <c r="K79" i="3" s="1"/>
  <c r="I78" i="3"/>
  <c r="G78" i="3"/>
  <c r="K78" i="3" s="1"/>
  <c r="I77" i="3"/>
  <c r="G77" i="3"/>
  <c r="K77" i="3" s="1"/>
  <c r="I76" i="3"/>
  <c r="G76" i="3"/>
  <c r="K76" i="3" s="1"/>
  <c r="I75" i="3"/>
  <c r="G75" i="3"/>
  <c r="K75" i="3" s="1"/>
  <c r="I74" i="3"/>
  <c r="G74" i="3"/>
  <c r="K74" i="3" s="1"/>
  <c r="I73" i="3"/>
  <c r="G73" i="3"/>
  <c r="K73" i="3" s="1"/>
  <c r="I72" i="3"/>
  <c r="G72" i="3"/>
  <c r="K72" i="3" s="1"/>
  <c r="I71" i="3"/>
  <c r="G71" i="3"/>
  <c r="K71" i="3" s="1"/>
  <c r="I70" i="3"/>
  <c r="G70" i="3"/>
  <c r="K70" i="3" s="1"/>
  <c r="I69" i="3"/>
  <c r="G69" i="3"/>
  <c r="K69" i="3" s="1"/>
  <c r="I68" i="3"/>
  <c r="G68" i="3"/>
  <c r="K68" i="3" s="1"/>
  <c r="I143" i="3"/>
  <c r="G143" i="3"/>
  <c r="K143" i="3" s="1"/>
  <c r="I142" i="3"/>
  <c r="G142" i="3"/>
  <c r="K142" i="3" s="1"/>
  <c r="I59" i="3"/>
  <c r="G59" i="3"/>
  <c r="K59" i="3" s="1"/>
  <c r="I58" i="3"/>
  <c r="G58" i="3"/>
  <c r="K58" i="3" s="1"/>
  <c r="I57" i="3"/>
  <c r="G57" i="3"/>
  <c r="K57" i="3" s="1"/>
  <c r="I56" i="3"/>
  <c r="G56" i="3"/>
  <c r="K56" i="3" s="1"/>
  <c r="I55" i="3"/>
  <c r="G55" i="3"/>
  <c r="K55" i="3" s="1"/>
  <c r="I54" i="3"/>
  <c r="G54" i="3"/>
  <c r="K54" i="3" s="1"/>
  <c r="I53" i="3"/>
  <c r="G53" i="3"/>
  <c r="K53" i="3" s="1"/>
  <c r="I52" i="3"/>
  <c r="G52" i="3"/>
  <c r="K52" i="3" s="1"/>
  <c r="I51" i="3"/>
  <c r="G51" i="3"/>
  <c r="K51" i="3" s="1"/>
  <c r="I50" i="3"/>
  <c r="G50" i="3"/>
  <c r="K50" i="3" s="1"/>
  <c r="I49" i="3"/>
  <c r="G49" i="3"/>
  <c r="K49" i="3" s="1"/>
  <c r="I48" i="3"/>
  <c r="G48" i="3"/>
  <c r="K48" i="3" s="1"/>
  <c r="I47" i="3"/>
  <c r="G47" i="3"/>
  <c r="K47" i="3" s="1"/>
  <c r="I46" i="3"/>
  <c r="G46" i="3"/>
  <c r="K46" i="3" s="1"/>
  <c r="I45" i="3"/>
  <c r="G45" i="3"/>
  <c r="K45" i="3" s="1"/>
  <c r="I44" i="3"/>
  <c r="G44" i="3"/>
  <c r="K44" i="3" s="1"/>
  <c r="I43" i="3"/>
  <c r="G43" i="3"/>
  <c r="K43" i="3" s="1"/>
  <c r="I113" i="3"/>
  <c r="G113" i="3"/>
  <c r="K113" i="3" s="1"/>
  <c r="I112" i="3"/>
  <c r="G112" i="3"/>
  <c r="K112" i="3" s="1"/>
  <c r="I111" i="3"/>
  <c r="G111" i="3"/>
  <c r="K111" i="3" s="1"/>
  <c r="I110" i="3"/>
  <c r="G110" i="3"/>
  <c r="K110" i="3" s="1"/>
  <c r="I109" i="3"/>
  <c r="G109" i="3"/>
  <c r="K109" i="3" s="1"/>
  <c r="I108" i="3"/>
  <c r="G108" i="3"/>
  <c r="K108" i="3" s="1"/>
  <c r="I107" i="3"/>
  <c r="G107" i="3"/>
  <c r="K107" i="3" s="1"/>
  <c r="I106" i="3"/>
  <c r="G106" i="3"/>
  <c r="K106" i="3" s="1"/>
  <c r="I42" i="3"/>
  <c r="G42" i="3"/>
  <c r="K42" i="3" s="1"/>
  <c r="I41" i="3"/>
  <c r="G41" i="3"/>
  <c r="K41" i="3" s="1"/>
  <c r="I40" i="3"/>
  <c r="G40" i="3"/>
  <c r="K40" i="3" s="1"/>
  <c r="I39" i="3"/>
  <c r="G39" i="3"/>
  <c r="K39" i="3" s="1"/>
  <c r="I38" i="3"/>
  <c r="G38" i="3"/>
  <c r="K38" i="3" s="1"/>
  <c r="I37" i="3"/>
  <c r="G37" i="3"/>
  <c r="K37" i="3" s="1"/>
  <c r="I36" i="3"/>
  <c r="G36" i="3"/>
  <c r="K36" i="3" s="1"/>
  <c r="I35" i="3"/>
  <c r="G35" i="3"/>
  <c r="K35" i="3" s="1"/>
  <c r="I34" i="3"/>
  <c r="G34" i="3"/>
  <c r="K34" i="3" s="1"/>
  <c r="I33" i="3"/>
  <c r="G33" i="3"/>
  <c r="K33" i="3" s="1"/>
  <c r="I32" i="3"/>
  <c r="G32" i="3"/>
  <c r="K32" i="3" s="1"/>
  <c r="I31" i="3"/>
  <c r="G31" i="3"/>
  <c r="K31" i="3" s="1"/>
  <c r="I30" i="3"/>
  <c r="G30" i="3"/>
  <c r="K30" i="3" s="1"/>
  <c r="I29" i="3"/>
  <c r="G29" i="3"/>
  <c r="K29" i="3" s="1"/>
  <c r="I28" i="3"/>
  <c r="G28" i="3"/>
  <c r="K28" i="3" s="1"/>
  <c r="I27" i="3"/>
  <c r="G27" i="3"/>
  <c r="K27" i="3" s="1"/>
  <c r="I26" i="3"/>
  <c r="G26" i="3"/>
  <c r="K26" i="3" s="1"/>
  <c r="I25" i="3"/>
  <c r="G25" i="3"/>
  <c r="K25" i="3" s="1"/>
  <c r="I24" i="3"/>
  <c r="G24" i="3"/>
  <c r="K24" i="3" s="1"/>
  <c r="I23" i="3"/>
  <c r="G23" i="3"/>
  <c r="K23" i="3" s="1"/>
  <c r="J21" i="6" l="1"/>
  <c r="J20" i="6"/>
  <c r="K22" i="6"/>
  <c r="C13" i="6" s="1"/>
  <c r="G22" i="6"/>
  <c r="C11" i="6" s="1"/>
  <c r="K181" i="3"/>
  <c r="G181" i="3"/>
  <c r="J98" i="3"/>
  <c r="C13" i="3"/>
  <c r="J143" i="3"/>
  <c r="J69" i="3"/>
  <c r="J73" i="3"/>
  <c r="J76" i="3"/>
  <c r="J22" i="3"/>
  <c r="J51" i="3"/>
  <c r="J68" i="3"/>
  <c r="J70" i="3"/>
  <c r="J72" i="3"/>
  <c r="J44" i="3"/>
  <c r="J48" i="3"/>
  <c r="J55" i="3"/>
  <c r="J57" i="3"/>
  <c r="J36" i="3"/>
  <c r="J78" i="3"/>
  <c r="J79" i="3"/>
  <c r="J61" i="3"/>
  <c r="J65" i="3"/>
  <c r="J33" i="3"/>
  <c r="J42" i="3"/>
  <c r="J108" i="3"/>
  <c r="J112" i="3"/>
  <c r="J47" i="3"/>
  <c r="J53" i="3"/>
  <c r="J58" i="3"/>
  <c r="J74" i="3"/>
  <c r="J121" i="3"/>
  <c r="J97" i="3"/>
  <c r="J105" i="3"/>
  <c r="J45" i="3"/>
  <c r="J50" i="3"/>
  <c r="J56" i="3"/>
  <c r="J142" i="3"/>
  <c r="J71" i="3"/>
  <c r="J77" i="3"/>
  <c r="J63" i="3"/>
  <c r="J21" i="3"/>
  <c r="J32" i="3"/>
  <c r="J35" i="3"/>
  <c r="J40" i="3"/>
  <c r="J106" i="3"/>
  <c r="J111" i="3"/>
  <c r="J113" i="3"/>
  <c r="J59" i="3"/>
  <c r="J147" i="3"/>
  <c r="J103" i="3"/>
  <c r="J34" i="3"/>
  <c r="J37" i="3"/>
  <c r="J38" i="3"/>
  <c r="J39" i="3"/>
  <c r="J41" i="3"/>
  <c r="J107" i="3"/>
  <c r="J109" i="3"/>
  <c r="J110" i="3"/>
  <c r="J75" i="3"/>
  <c r="J80" i="3"/>
  <c r="J83" i="3"/>
  <c r="J115" i="3"/>
  <c r="J117" i="3"/>
  <c r="J127" i="3"/>
  <c r="J129" i="3"/>
  <c r="J133" i="3"/>
  <c r="J135" i="3"/>
  <c r="J137" i="3"/>
  <c r="J148" i="3"/>
  <c r="J60" i="3"/>
  <c r="J84" i="3"/>
  <c r="J94" i="3"/>
  <c r="J23" i="3"/>
  <c r="J24" i="3"/>
  <c r="J25" i="3"/>
  <c r="J26" i="3"/>
  <c r="J27" i="3"/>
  <c r="J28" i="3"/>
  <c r="J29" i="3"/>
  <c r="J30" i="3"/>
  <c r="J31" i="3"/>
  <c r="J43" i="3"/>
  <c r="J46" i="3"/>
  <c r="J49" i="3"/>
  <c r="J52" i="3"/>
  <c r="J54" i="3"/>
  <c r="J81" i="3"/>
  <c r="J82" i="3"/>
  <c r="J85" i="3"/>
  <c r="J86" i="3"/>
  <c r="J87" i="3"/>
  <c r="J64" i="3"/>
  <c r="J146" i="3"/>
  <c r="J119" i="3"/>
  <c r="J123" i="3"/>
  <c r="J67" i="3"/>
  <c r="J114" i="3"/>
  <c r="J128" i="3"/>
  <c r="J132" i="3"/>
  <c r="J140" i="3"/>
  <c r="J122" i="3"/>
  <c r="J139" i="3"/>
  <c r="J118" i="3"/>
  <c r="J120" i="3"/>
  <c r="J116" i="3"/>
  <c r="J126" i="3"/>
  <c r="J130" i="3"/>
  <c r="J134" i="3"/>
  <c r="J136" i="3"/>
  <c r="J138" i="3"/>
  <c r="J102" i="3"/>
  <c r="J62" i="3"/>
  <c r="J66" i="3"/>
  <c r="J124" i="3"/>
  <c r="C11" i="3"/>
  <c r="J96" i="3"/>
  <c r="J99" i="3"/>
  <c r="J101" i="3"/>
  <c r="J95" i="3"/>
  <c r="J100" i="3"/>
  <c r="J104" i="3"/>
  <c r="J89" i="3"/>
  <c r="J91" i="3"/>
  <c r="J93" i="3"/>
  <c r="J145" i="3"/>
  <c r="J150" i="3"/>
  <c r="J152" i="3"/>
  <c r="J154" i="3"/>
  <c r="J156" i="3"/>
  <c r="J158" i="3"/>
  <c r="J161" i="3"/>
  <c r="J166" i="3"/>
  <c r="J167" i="3"/>
  <c r="J169" i="3"/>
  <c r="J170" i="3"/>
  <c r="J175" i="3"/>
  <c r="J176" i="3"/>
  <c r="J178" i="3"/>
  <c r="J179" i="3"/>
  <c r="J88" i="3"/>
  <c r="J90" i="3"/>
  <c r="J92" i="3"/>
  <c r="J144" i="3"/>
  <c r="J151" i="3"/>
  <c r="J153" i="3"/>
  <c r="J155" i="3"/>
  <c r="J157" i="3"/>
  <c r="J159" i="3"/>
  <c r="J160" i="3"/>
  <c r="J162" i="3"/>
  <c r="J163" i="3"/>
  <c r="J164" i="3"/>
  <c r="J165" i="3"/>
  <c r="J168" i="3"/>
  <c r="J171" i="3"/>
  <c r="J172" i="3"/>
  <c r="J173" i="3"/>
  <c r="J174" i="3"/>
  <c r="J177" i="3"/>
  <c r="J180" i="3"/>
  <c r="J22" i="6" l="1"/>
  <c r="C12" i="6" s="1"/>
  <c r="J181" i="3"/>
  <c r="C12" i="3" s="1"/>
</calcChain>
</file>

<file path=xl/sharedStrings.xml><?xml version="1.0" encoding="utf-8"?>
<sst xmlns="http://schemas.openxmlformats.org/spreadsheetml/2006/main" count="541" uniqueCount="335">
  <si>
    <t>Product Code</t>
  </si>
  <si>
    <t>15RSRM</t>
  </si>
  <si>
    <t>60UM</t>
  </si>
  <si>
    <t>964CM</t>
  </si>
  <si>
    <t>Mozz</t>
  </si>
  <si>
    <t>Product Name</t>
  </si>
  <si>
    <t>Servings Per Case</t>
  </si>
  <si>
    <t>16"WHEAT SELF RISE SUPR</t>
  </si>
  <si>
    <t>CHEESE PIZZA</t>
  </si>
  <si>
    <t>WHEAT CHEESE PIZZA</t>
  </si>
  <si>
    <t>PIZZA BREAD</t>
  </si>
  <si>
    <t>WHEAT PIZZERIA PEPP PIZZA</t>
  </si>
  <si>
    <t>SELF RISING CHEESE PIZZA</t>
  </si>
  <si>
    <t>WHEAT PEPPERONI PIZZA</t>
  </si>
  <si>
    <t xml:space="preserve">4X6 WHEAT CHEESE PIZZA </t>
  </si>
  <si>
    <t>Cases Needed</t>
  </si>
  <si>
    <t>16WPSBC</t>
  </si>
  <si>
    <t>16" WHEAT BUFF CHX PIZZA</t>
  </si>
  <si>
    <t>16WPS2</t>
  </si>
  <si>
    <t>WHEAT PIZZERIA CHS PIZZA</t>
  </si>
  <si>
    <t>16WPSP2</t>
  </si>
  <si>
    <t>16WSUP2</t>
  </si>
  <si>
    <t>WHEAT PIZZERIA SUPREME</t>
  </si>
  <si>
    <t>40WRMNY2</t>
  </si>
  <si>
    <t>5" RD WHEAT CHEESE PIZZA</t>
  </si>
  <si>
    <t>40WSCM2</t>
  </si>
  <si>
    <t>4X6 WHEAT STUFFED  CRST</t>
  </si>
  <si>
    <t>5WRMNY2</t>
  </si>
  <si>
    <t>5"ROUND WHEAT CHEESE</t>
  </si>
  <si>
    <t>625WRM2</t>
  </si>
  <si>
    <t>625WRMP2</t>
  </si>
  <si>
    <t>625WRMV2</t>
  </si>
  <si>
    <t>64WPS2</t>
  </si>
  <si>
    <t>64WPSBC</t>
  </si>
  <si>
    <t>WHEAT BUFFALO CHICKEN</t>
  </si>
  <si>
    <t>64WPSP2</t>
  </si>
  <si>
    <t>72WWSCM2</t>
  </si>
  <si>
    <t>4X6 WHT STFFD CRST PIZZA</t>
  </si>
  <si>
    <t>72WWSCMP2</t>
  </si>
  <si>
    <t>WHEAT STUFFED CRUST PEP</t>
  </si>
  <si>
    <t>96WGUM4X6</t>
  </si>
  <si>
    <t>6" WHEAT CHEESE PIZZA</t>
  </si>
  <si>
    <t>WHEAT TURKEY SAUSAGE PIZZA</t>
  </si>
  <si>
    <t>WHEAT BEEF PATTY PIZZA</t>
  </si>
  <si>
    <t>96WBTS1</t>
  </si>
  <si>
    <t>96WWMEX2</t>
  </si>
  <si>
    <t>96WBTSA1</t>
  </si>
  <si>
    <t>16WPSTP3</t>
  </si>
  <si>
    <t>401WARCH</t>
  </si>
  <si>
    <t>401WCM2</t>
  </si>
  <si>
    <t>401WMP2</t>
  </si>
  <si>
    <t>40W5ARCH</t>
  </si>
  <si>
    <t>5" WHEAT CHEESE PIZZA</t>
  </si>
  <si>
    <t>40WGUM</t>
  </si>
  <si>
    <t>WHEAT GARLIC FRENCH BREAD PIZZA</t>
  </si>
  <si>
    <t>40WUM2</t>
  </si>
  <si>
    <t>WHEAT FRENCH BREAD PIZZA</t>
  </si>
  <si>
    <t>40WUMP2</t>
  </si>
  <si>
    <t>WHEAT FRENCH BREAD PEPPRONI PIZZA</t>
  </si>
  <si>
    <t>M5WRMNY2</t>
  </si>
  <si>
    <t>5WRMTP3</t>
  </si>
  <si>
    <t>5" WHEAT TURKEY PEPPERONI PIZZA</t>
  </si>
  <si>
    <t>WHEAT GARLIC FRENCH BREAD</t>
  </si>
  <si>
    <t>60WGUM2</t>
  </si>
  <si>
    <t>M60WGUM2</t>
  </si>
  <si>
    <t>60WGUMA2</t>
  </si>
  <si>
    <t>60WUM2</t>
  </si>
  <si>
    <t>M60WUM2</t>
  </si>
  <si>
    <t>60WUMA2</t>
  </si>
  <si>
    <t>60WUMP2</t>
  </si>
  <si>
    <t>WHEAT PEPPERONI FRENCH BREAD</t>
  </si>
  <si>
    <t>60WUMPA2</t>
  </si>
  <si>
    <t>60WUMTP2</t>
  </si>
  <si>
    <t>WHEAT FRENCH BREAD TURKEY PEPPERONI</t>
  </si>
  <si>
    <t>625WBC2</t>
  </si>
  <si>
    <t>6" WHEAT BUFFALO WHITE CHICKEN PIZZA</t>
  </si>
  <si>
    <t>M625WRM2</t>
  </si>
  <si>
    <t>C625WRMP2</t>
  </si>
  <si>
    <t>M625WRMP2</t>
  </si>
  <si>
    <t>625WRMTP3</t>
  </si>
  <si>
    <t>6" WHEAT TURKEY PEPPERONI PIZZA</t>
  </si>
  <si>
    <t>M625WRMTP3</t>
  </si>
  <si>
    <t>625WSUP2</t>
  </si>
  <si>
    <t>6"RD WHEAT SUPREME PIZZA</t>
  </si>
  <si>
    <t>64WPSS2</t>
  </si>
  <si>
    <t>WHEAT PIZZERIA SAUSAGE PIZZA</t>
  </si>
  <si>
    <t>64WPSTP3</t>
  </si>
  <si>
    <t>WHEAT PIZZERIA TRKY PEPPERONI</t>
  </si>
  <si>
    <t>64WSUP2</t>
  </si>
  <si>
    <t>WHEAT PIZZERIA STYLE SUPREME</t>
  </si>
  <si>
    <t>72WWSCMA2</t>
  </si>
  <si>
    <t>WHEAT STUFFED CRUST PIZZA</t>
  </si>
  <si>
    <t>C72WWSCMP2</t>
  </si>
  <si>
    <t>72WWSCMTP2</t>
  </si>
  <si>
    <t>WHEAT STUFFED CRUST TURKEY PIZZA</t>
  </si>
  <si>
    <t>C72WWSCMTP</t>
  </si>
  <si>
    <t>80WBCA1</t>
  </si>
  <si>
    <t>WHEAT BACON SCRAMBLE</t>
  </si>
  <si>
    <t>M80WBCA1</t>
  </si>
  <si>
    <t>80WBTS100</t>
  </si>
  <si>
    <t>M80WBTS100</t>
  </si>
  <si>
    <t>80WBTSA100</t>
  </si>
  <si>
    <t>3X5 WHEAT CHEESE PIZZA</t>
  </si>
  <si>
    <t>80WS100</t>
  </si>
  <si>
    <t>3X5 WHEAT SAUSAGE BREAKFAST PIZZA</t>
  </si>
  <si>
    <t>M80WS100</t>
  </si>
  <si>
    <t>80WSA100</t>
  </si>
  <si>
    <t>80WSGA100</t>
  </si>
  <si>
    <t>WHEAT SAUSAGE GRAVY BREAKFAST PIZZA</t>
  </si>
  <si>
    <t>M80WSGA100</t>
  </si>
  <si>
    <t>80WTSG100</t>
  </si>
  <si>
    <t>WHEAT TURKEY SAUSAGE &amp; GRAVY PIZZA</t>
  </si>
  <si>
    <t>M80WTSG100</t>
  </si>
  <si>
    <t>961SWCM2</t>
  </si>
  <si>
    <t>WHEAT &amp; SOY CHEESE PIZZA</t>
  </si>
  <si>
    <t>961SWCMA2</t>
  </si>
  <si>
    <t>SOY WHEAT &amp; CHEESE PIZZA</t>
  </si>
  <si>
    <t>961SWCMP2</t>
  </si>
  <si>
    <t>WHEAT &amp; SOY PEPPERONI PIZZA</t>
  </si>
  <si>
    <t>961SWCMPA2</t>
  </si>
  <si>
    <t>WHEAT &amp; SOY SAUSAGE PIZZA</t>
  </si>
  <si>
    <t>961SWCMSA2</t>
  </si>
  <si>
    <t>WHEAT SAUSAGE BREAKFAST BAGEL</t>
  </si>
  <si>
    <t>WHEAT TURKEY SAUSAGE BREAKFAST BAGEL</t>
  </si>
  <si>
    <t>M96WBTSA1</t>
  </si>
  <si>
    <t>M96WBTS1</t>
  </si>
  <si>
    <t>WHEAT BAGEL 50% CHEESE SUBSTITUTE</t>
  </si>
  <si>
    <t>96SWWED2</t>
  </si>
  <si>
    <t>WHEAT &amp; SOY WEDGE PIZZA</t>
  </si>
  <si>
    <t>96SWWEDA2</t>
  </si>
  <si>
    <t>WHEAT &amp; SOY WEDGE CHEESE PIZZA</t>
  </si>
  <si>
    <t>96SWWEDP2</t>
  </si>
  <si>
    <t>WHEAT &amp; SOY WEDGE PEPPERONI PIZZA</t>
  </si>
  <si>
    <t>C96SWWEDP2</t>
  </si>
  <si>
    <t>96SWWEDPA2</t>
  </si>
  <si>
    <t>96WBB</t>
  </si>
  <si>
    <t>WHEAT CHEESE BAGEL</t>
  </si>
  <si>
    <t>M96WBB</t>
  </si>
  <si>
    <t>WHEAT CHEESE BREAKFAST BAGEL</t>
  </si>
  <si>
    <t>96WBBS</t>
  </si>
  <si>
    <t>M96WBBS</t>
  </si>
  <si>
    <t>96WBPB2</t>
  </si>
  <si>
    <t>WHEAT CHEESE PIZZA BAGEL</t>
  </si>
  <si>
    <t>M96WBPB2</t>
  </si>
  <si>
    <t>WHOLE WHEAT CHEESE PIZZA</t>
  </si>
  <si>
    <t>96WWA24X6</t>
  </si>
  <si>
    <t>WHEAT WEDGE CHEESE PIZZA</t>
  </si>
  <si>
    <t>96WWEDP2</t>
  </si>
  <si>
    <t>WHEAT WEDGE PEPPERONI PIZZA</t>
  </si>
  <si>
    <t>96WWEDPA2</t>
  </si>
  <si>
    <t>96WWED2</t>
  </si>
  <si>
    <t>96WWEDTP2</t>
  </si>
  <si>
    <t>WHEAT TURKEY PEPPERONI WEDGE</t>
  </si>
  <si>
    <t>96WWEDTS2</t>
  </si>
  <si>
    <t>WHEAT WEDGE SAUSAGE WITH TURKEY</t>
  </si>
  <si>
    <t>96WWP24X6</t>
  </si>
  <si>
    <t>96WWPA24X6</t>
  </si>
  <si>
    <t>96WWTP4X6</t>
  </si>
  <si>
    <t>WHEAT TURKEY PEPPERONI PIZZA</t>
  </si>
  <si>
    <t>96WWTS4X6</t>
  </si>
  <si>
    <t>WHEAT SAUSAGE PIZZA WITH TURKEY</t>
  </si>
  <si>
    <t>RD RISING CHEESE PIZZA</t>
  </si>
  <si>
    <t>WHEAT PIZZERIA  PEPPERONI</t>
  </si>
  <si>
    <t>4X6 WHEAT PEPPERONI PIZZA</t>
  </si>
  <si>
    <t>5" RD WHEAT PEPPERONI PIZZA</t>
  </si>
  <si>
    <t>5"RD WHEAT PEPPERONI PIZZA</t>
  </si>
  <si>
    <t>6"RD WHEAT PEPPERONI PIZZA</t>
  </si>
  <si>
    <t>6"RD WHEAT CHEESE &amp; VEGGIE</t>
  </si>
  <si>
    <t>WHEAT PIZZERIA CHEESE PIZZA</t>
  </si>
  <si>
    <t>WHEAT STUFFED CRST PIZZA</t>
  </si>
  <si>
    <t>WHEAT TURKEY SAUSAGE BREAKFAST PIZZA</t>
  </si>
  <si>
    <t>16WRSRM1</t>
  </si>
  <si>
    <t>16" WHEAT SELF RISING CHEESE PIZZA</t>
  </si>
  <si>
    <t>16WSRME1</t>
  </si>
  <si>
    <t>16" WHEAT SELF RISING MEATEATERS</t>
  </si>
  <si>
    <t>401WTP</t>
  </si>
  <si>
    <t>4X6 WHEAT TURKEY PEPPERONI PIZZA</t>
  </si>
  <si>
    <t>401WTS</t>
  </si>
  <si>
    <t>4X6 WHEAT SAUSAGE WITH TURKEY PEPPER</t>
  </si>
  <si>
    <t>6" RD WHEAT BEEF PATTIE PIZZA</t>
  </si>
  <si>
    <t>M625WRMB2</t>
  </si>
  <si>
    <t>96WWBC 4X6</t>
  </si>
  <si>
    <t>WHEAT BUFFALO CHICKEN FLAT BREAD</t>
  </si>
  <si>
    <t>96WWEDB2</t>
  </si>
  <si>
    <t>WHEAT BEEF PATTIE CRUMBLE</t>
  </si>
  <si>
    <t>C96WWEDTP2</t>
  </si>
  <si>
    <t>625WRMB2</t>
  </si>
  <si>
    <t>80WCM50</t>
  </si>
  <si>
    <t>Nardone Brothers Baking Company</t>
  </si>
  <si>
    <t>420 New Commerce Blvd</t>
  </si>
  <si>
    <t>Hanover Twp, PA 18706</t>
  </si>
  <si>
    <t>16WPSME2</t>
  </si>
  <si>
    <t>WHEAT PIZZERIA STYLE MEAT EATERS PIZZA</t>
  </si>
  <si>
    <t>16WRSRMP1</t>
  </si>
  <si>
    <t>16WRSRMTP2</t>
  </si>
  <si>
    <t>625WTME2</t>
  </si>
  <si>
    <t>64WPSME2</t>
  </si>
  <si>
    <t>961SWTSA2</t>
  </si>
  <si>
    <t>C625WRMTP3</t>
  </si>
  <si>
    <t>M80WBTSA10</t>
  </si>
  <si>
    <t xml:space="preserve"> </t>
  </si>
  <si>
    <t>16 RD WW SELF RISING PEPPERONI PIZZA</t>
  </si>
  <si>
    <t>16" RD SELF RISE TURKEY PEPPERONI PIZZA</t>
  </si>
  <si>
    <t>6" RD WW TURKEY MEATEATERS</t>
  </si>
  <si>
    <t>WW PIZZERIA STYLE MEATEATERS</t>
  </si>
  <si>
    <t>WW TURKEY SAUSAGE W SOY CRUST</t>
  </si>
  <si>
    <t>6" WW COIN TURKEY PEPPERONI PIZZA</t>
  </si>
  <si>
    <t>3X5 WW TURKEY SAUSAGE PIZZA</t>
  </si>
  <si>
    <t>M5WRMTP3</t>
  </si>
  <si>
    <t>5" RD WHEAT TURKEY PEPP</t>
  </si>
  <si>
    <t>M96WWMEX2</t>
  </si>
  <si>
    <t>M96WWTP4X6</t>
  </si>
  <si>
    <t>12WBR</t>
  </si>
  <si>
    <t>12" WW SELF RISING BREAK PIZZA</t>
  </si>
  <si>
    <t>16WSRBC</t>
  </si>
  <si>
    <t>16" WW SELF RISING BUFF CHIX PIZZA</t>
  </si>
  <si>
    <t>16WSRFC</t>
  </si>
  <si>
    <t>16"SELF RISING CHEESE PIZZA</t>
  </si>
  <si>
    <t>16WSRFCME2</t>
  </si>
  <si>
    <t>16"WW SELF RISING 4 CHS MEAT EATERS PIZZA</t>
  </si>
  <si>
    <t>16WSRFCTP2</t>
  </si>
  <si>
    <t>16" SELF RISING 4 CHEESE TURKEY PEPPERONI</t>
  </si>
  <si>
    <t>M60WUMP2</t>
  </si>
  <si>
    <t>WW PEPP FRENCH BREAD</t>
  </si>
  <si>
    <t>96WBR</t>
  </si>
  <si>
    <t xml:space="preserve">WW BREAKFAST BAGEL   </t>
  </si>
  <si>
    <t>M96WBR</t>
  </si>
  <si>
    <t>WW BREAKFAST PIZZA BAGEL</t>
  </si>
  <si>
    <t>80WBF</t>
  </si>
  <si>
    <t>3X5 WW BREAKFAST FLATBREAD PIZZA</t>
  </si>
  <si>
    <t>16BWFC</t>
  </si>
  <si>
    <t>Bella's WW Pizzeria 4 Chs Pizza</t>
  </si>
  <si>
    <t>40WRMTP3</t>
  </si>
  <si>
    <t>64WFC</t>
  </si>
  <si>
    <t>64WFCTP2</t>
  </si>
  <si>
    <t>WW PIZZERIA 4 CHS</t>
  </si>
  <si>
    <t>WW 4 CHS TURKEY PEPP PIZZA</t>
  </si>
  <si>
    <t>80WTBF</t>
  </si>
  <si>
    <t>3X5 WW TURKEY BREAKFAST FLATBREAD</t>
  </si>
  <si>
    <t>C96WWTP 4X6</t>
  </si>
  <si>
    <t>WW TURKEY PEPPERONI PIZZA</t>
  </si>
  <si>
    <t>Total Servings Needed</t>
  </si>
  <si>
    <t>16WPSB2</t>
  </si>
  <si>
    <t>WW BEEF PATTIE CRUMBLE PIZZA</t>
  </si>
  <si>
    <t>USDA Price Per Pound:</t>
  </si>
  <si>
    <t>USDA Foods Inventory Drawdown Per Case</t>
  </si>
  <si>
    <t>USDA Foods $$ Value Per Case</t>
  </si>
  <si>
    <t>Total LBS Needed for Order</t>
  </si>
  <si>
    <t>Total $$ Needed for Order</t>
  </si>
  <si>
    <t>WHEAT BRKFST BAGEL W/ GRAVY &amp; TURKEY SAUS</t>
  </si>
  <si>
    <t>Total Caes Budgeted:</t>
  </si>
  <si>
    <t>Total Projected Servings:</t>
  </si>
  <si>
    <t>Total Commodity $$ Needed:</t>
  </si>
  <si>
    <t>Total Commodity LBS Needed:</t>
  </si>
  <si>
    <t>Ph:  570-823-0141  Fax: 570-823-2581</t>
  </si>
  <si>
    <t>Web:  www.nardonebros.com</t>
  </si>
  <si>
    <t>M80WBF</t>
  </si>
  <si>
    <t>12" Round Pizza</t>
  </si>
  <si>
    <t>16" Round Pizza</t>
  </si>
  <si>
    <t>40 Count Boxed Pizza</t>
  </si>
  <si>
    <t>5" Pizza</t>
  </si>
  <si>
    <t>French Bread Pizza</t>
  </si>
  <si>
    <t>6" Pizza's</t>
  </si>
  <si>
    <t>Stuffed Crust Pizza</t>
  </si>
  <si>
    <t>Breakfast Pizza</t>
  </si>
  <si>
    <t>7" Pizza</t>
  </si>
  <si>
    <t>4 X 6 Pizza</t>
  </si>
  <si>
    <t>Bagel Pizza</t>
  </si>
  <si>
    <t>Net Weight Per Case LBS</t>
  </si>
  <si>
    <t>16WSRSUP-CN</t>
  </si>
  <si>
    <t>40WRMP1NY2</t>
  </si>
  <si>
    <t>5WRMP1NY2</t>
  </si>
  <si>
    <t>72WWSCM2 4X6</t>
  </si>
  <si>
    <t>72WWSCMP2 4X6</t>
  </si>
  <si>
    <t>96WW2-4X6</t>
  </si>
  <si>
    <t>96WWB 4X6</t>
  </si>
  <si>
    <t>M5WRMP1NY2</t>
  </si>
  <si>
    <t>M96WW2-4X6</t>
  </si>
  <si>
    <t>M96WWP2-4X6</t>
  </si>
  <si>
    <t>16WFCTP2</t>
  </si>
  <si>
    <t>16"WW 4 CHS TURKEY PEPP PIZZA</t>
  </si>
  <si>
    <t>M72WWSCM2 4X6</t>
  </si>
  <si>
    <t>4X6 WW STUFFED CRUST CHS PIZZA IW</t>
  </si>
  <si>
    <t>M80WTBF</t>
  </si>
  <si>
    <t>3X5 WW TURKEY BREAK FLATBREAD</t>
  </si>
  <si>
    <t>7RM2</t>
  </si>
  <si>
    <t>7" SELF RISING CHEESE PIZZA</t>
  </si>
  <si>
    <t>Description Of Pizza</t>
  </si>
  <si>
    <t>64 Count Pizza's</t>
  </si>
  <si>
    <t>96 Count Pizza's</t>
  </si>
  <si>
    <t>6" Pizza-Coin Pepperoni</t>
  </si>
  <si>
    <t>Stuffed Crust Pizza-Coin Pepperoni</t>
  </si>
  <si>
    <t>96 Count Pizza's - Coin Pepperoni</t>
  </si>
  <si>
    <t>Wrapped - 5" Pizza</t>
  </si>
  <si>
    <t>Wrapped - French Bread Pizza</t>
  </si>
  <si>
    <t>Wrapped - 6" Pizza</t>
  </si>
  <si>
    <t>Wrapped - Stuffed Crust Pizza</t>
  </si>
  <si>
    <t>Wrapped - Breakfast Pizza</t>
  </si>
  <si>
    <t>Wrapped - 4 X 6 Pizza</t>
  </si>
  <si>
    <t>Wrapped - Bagel Pizza</t>
  </si>
  <si>
    <t>16WFCME2</t>
  </si>
  <si>
    <t>16" WW 4 CHEESE MEATEATERS PIZZA</t>
  </si>
  <si>
    <t>625SWMA2</t>
  </si>
  <si>
    <t>80WM2</t>
  </si>
  <si>
    <t>961WCMV3</t>
  </si>
  <si>
    <t>M96WWTS4X6</t>
  </si>
  <si>
    <t>4X6 WW SAUSAGE PIZZA W/TURKEY - IW</t>
  </si>
  <si>
    <t>WW TURKEY SAUSAGE BREAKFAST BAGEL - IW</t>
  </si>
  <si>
    <t>4x6 WW CHS &amp; VEGGIE PIZZA</t>
  </si>
  <si>
    <t>6" Rd WW Soy Chs Pizza 50/50</t>
  </si>
  <si>
    <t>5" Rd WW Turkey Pepp Pizza</t>
  </si>
  <si>
    <t>WW Pizzeria Turkey Pepperoni</t>
  </si>
  <si>
    <t>Totals:</t>
  </si>
  <si>
    <t>Summary: 110244 - Mozzerella Cheese</t>
  </si>
  <si>
    <t>16WSRP2</t>
  </si>
  <si>
    <t>16" WW Self Rising Pepperoni Pizza</t>
  </si>
  <si>
    <t>40WUMTP</t>
  </si>
  <si>
    <t>WW French Bread Turkey Pepperoni Pizza</t>
  </si>
  <si>
    <t>625WRMS2</t>
  </si>
  <si>
    <t>6"RD WHEAT SAUSAGE PIZZA</t>
  </si>
  <si>
    <t>625WSUTP2</t>
  </si>
  <si>
    <t>6"RD WHEAT TURKEY PEPP SUPREME PIZZA</t>
  </si>
  <si>
    <t>M80WGEC100</t>
  </si>
  <si>
    <t>3X5 WW GRAVY EGG CHEESE BAGEL IW</t>
  </si>
  <si>
    <t>96WTBR</t>
  </si>
  <si>
    <t>WW TURKEY BREAKFAST BAGEL</t>
  </si>
  <si>
    <t>Coin Pepperoni Products</t>
  </si>
  <si>
    <t>Individually Wrapped Products</t>
  </si>
  <si>
    <t>Bulk Pizza Products</t>
  </si>
  <si>
    <t>RANCHERO STYLE WHEAT PIZZA WITH BEEF</t>
  </si>
  <si>
    <t>m96WWMEX2</t>
  </si>
  <si>
    <t>Wrapped 96 Count Pizza's</t>
  </si>
  <si>
    <t>Summary: 110253 - Cheddar Cheese</t>
  </si>
  <si>
    <t>Cheddar</t>
  </si>
  <si>
    <t>25-26 Nardone Commodity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</si>
</sst>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26"/>
      <name val="Arial"/>
      <family val="2"/>
    </font>
    <font>
      <b/>
      <u/>
      <sz val="36"/>
      <name val="Arial"/>
      <family val="2"/>
    </font>
    <font>
      <b/>
      <sz val="24"/>
      <name val="Arial"/>
      <family val="2"/>
    </font>
    <font>
      <b/>
      <sz val="36"/>
      <name val="Arial"/>
      <family val="2"/>
    </font>
    <font>
      <b/>
      <sz val="14"/>
      <name val="Arial"/>
      <family val="2"/>
    </font>
    <font>
      <b/>
      <u/>
      <sz val="2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</cellStyleXfs>
  <cellXfs count="47">
    <xf numFmtId="0" fontId="0" fillId="0" borderId="0" xfId="0"/>
    <xf numFmtId="0" fontId="4" fillId="5" borderId="0" xfId="0" applyFont="1" applyFill="1"/>
    <xf numFmtId="0" fontId="4" fillId="0" borderId="0" xfId="0" applyFont="1"/>
    <xf numFmtId="164" fontId="3" fillId="0" borderId="0" xfId="2" applyNumberFormat="1" applyFont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3" fillId="7" borderId="1" xfId="0" applyFont="1" applyFill="1" applyBorder="1"/>
    <xf numFmtId="0" fontId="5" fillId="2" borderId="1" xfId="0" applyFont="1" applyFill="1" applyBorder="1" applyAlignment="1">
      <alignment horizontal="center"/>
    </xf>
    <xf numFmtId="0" fontId="7" fillId="0" borderId="0" xfId="0" applyFont="1"/>
    <xf numFmtId="43" fontId="4" fillId="5" borderId="0" xfId="1" applyFont="1" applyFill="1"/>
    <xf numFmtId="43" fontId="4" fillId="2" borderId="0" xfId="1" applyFont="1" applyFill="1"/>
    <xf numFmtId="43" fontId="3" fillId="3" borderId="1" xfId="1" applyFont="1" applyFill="1" applyBorder="1" applyAlignment="1">
      <alignment horizontal="center" wrapText="1"/>
    </xf>
    <xf numFmtId="0" fontId="3" fillId="5" borderId="1" xfId="0" applyFont="1" applyFill="1" applyBorder="1"/>
    <xf numFmtId="43" fontId="3" fillId="5" borderId="1" xfId="1" applyFont="1" applyFill="1" applyBorder="1" applyAlignment="1">
      <alignment horizontal="left"/>
    </xf>
    <xf numFmtId="43" fontId="6" fillId="5" borderId="1" xfId="1" applyFont="1" applyFill="1" applyBorder="1"/>
    <xf numFmtId="43" fontId="3" fillId="5" borderId="1" xfId="1" applyFont="1" applyFill="1" applyBorder="1"/>
    <xf numFmtId="0" fontId="6" fillId="5" borderId="1" xfId="0" applyFont="1" applyFill="1" applyBorder="1"/>
    <xf numFmtId="0" fontId="3" fillId="5" borderId="2" xfId="0" applyFont="1" applyFill="1" applyBorder="1"/>
    <xf numFmtId="43" fontId="3" fillId="5" borderId="2" xfId="1" applyFont="1" applyFill="1" applyBorder="1"/>
    <xf numFmtId="43" fontId="9" fillId="6" borderId="1" xfId="0" applyNumberFormat="1" applyFont="1" applyFill="1" applyBorder="1"/>
    <xf numFmtId="44" fontId="9" fillId="6" borderId="1" xfId="0" applyNumberFormat="1" applyFont="1" applyFill="1" applyBorder="1"/>
    <xf numFmtId="43" fontId="6" fillId="5" borderId="1" xfId="1" applyFont="1" applyFill="1" applyBorder="1" applyAlignment="1">
      <alignment horizontal="left"/>
    </xf>
    <xf numFmtId="44" fontId="6" fillId="5" borderId="1" xfId="2" applyFont="1" applyFill="1" applyBorder="1"/>
    <xf numFmtId="44" fontId="6" fillId="5" borderId="3" xfId="2" applyFont="1" applyFill="1" applyBorder="1"/>
    <xf numFmtId="43" fontId="6" fillId="5" borderId="2" xfId="1" applyFont="1" applyFill="1" applyBorder="1"/>
    <xf numFmtId="0" fontId="11" fillId="0" borderId="0" xfId="0" applyFont="1"/>
    <xf numFmtId="43" fontId="3" fillId="7" borderId="1" xfId="1" applyFont="1" applyFill="1" applyBorder="1"/>
    <xf numFmtId="43" fontId="3" fillId="7" borderId="1" xfId="1" applyFont="1" applyFill="1" applyBorder="1" applyAlignment="1">
      <alignment horizontal="right"/>
    </xf>
    <xf numFmtId="43" fontId="6" fillId="7" borderId="1" xfId="1" applyFont="1" applyFill="1" applyBorder="1" applyAlignment="1">
      <alignment horizontal="left"/>
    </xf>
    <xf numFmtId="43" fontId="6" fillId="7" borderId="1" xfId="1" applyFont="1" applyFill="1" applyBorder="1"/>
    <xf numFmtId="44" fontId="6" fillId="7" borderId="1" xfId="2" applyFont="1" applyFill="1" applyBorder="1"/>
    <xf numFmtId="44" fontId="6" fillId="7" borderId="3" xfId="2" applyFont="1" applyFill="1" applyBorder="1"/>
    <xf numFmtId="0" fontId="3" fillId="5" borderId="3" xfId="0" applyFont="1" applyFill="1" applyBorder="1"/>
    <xf numFmtId="0" fontId="3" fillId="5" borderId="5" xfId="0" applyFont="1" applyFill="1" applyBorder="1"/>
    <xf numFmtId="0" fontId="12" fillId="7" borderId="3" xfId="0" applyFont="1" applyFill="1" applyBorder="1" applyAlignment="1">
      <alignment horizontal="left"/>
    </xf>
    <xf numFmtId="0" fontId="12" fillId="7" borderId="5" xfId="0" applyFont="1" applyFill="1" applyBorder="1" applyAlignment="1">
      <alignment horizontal="left"/>
    </xf>
    <xf numFmtId="0" fontId="12" fillId="7" borderId="4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6" borderId="3" xfId="0" applyFont="1" applyFill="1" applyBorder="1" applyAlignment="1">
      <alignment horizontal="left"/>
    </xf>
    <xf numFmtId="0" fontId="9" fillId="6" borderId="4" xfId="0" applyFont="1" applyFill="1" applyBorder="1" applyAlignment="1">
      <alignment horizontal="left"/>
    </xf>
    <xf numFmtId="0" fontId="9" fillId="6" borderId="3" xfId="0" applyFont="1" applyFill="1" applyBorder="1"/>
    <xf numFmtId="0" fontId="9" fillId="6" borderId="4" xfId="0" applyFont="1" applyFill="1" applyBorder="1"/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3" xfId="4" xr:uid="{1C337970-0597-4979-BB80-7DF99811E363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1246908</xdr:colOff>
      <xdr:row>0</xdr:row>
      <xdr:rowOff>391445</xdr:rowOff>
    </xdr:from>
    <xdr:to>
      <xdr:col>10</xdr:col>
      <xdr:colOff>729837</xdr:colOff>
      <xdr:row>4</xdr:row>
      <xdr:rowOff>240255</xdr:rowOff>
    </xdr:to>
    <xdr:pic>
      <xdr:nvPicPr>
        <xdr:cNvPr id="2" name="Picture 1" descr="CAO7OVX1">
          <a:extLst>
            <a:ext uri="{FF2B5EF4-FFF2-40B4-BE49-F238E27FC236}">
              <a16:creationId xmlns:a16="http://schemas.microsoft.com/office/drawing/2014/main" id="{3AA6D101-1A4D-4B3B-A7C1-E2A4ED78C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5133" y="391445"/>
          <a:ext cx="3747531" cy="1563310"/>
        </a:xfrm>
        <a:prstGeom prst="rect">
          <a:avLst/>
        </a:prstGeom>
        <a:noFill/>
        <a:ln w="9525">
          <a:solidFill>
            <a:srgbClr val="000000">
              <a:alpha val="67000"/>
            </a:srgb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1246908</xdr:colOff>
      <xdr:row>0</xdr:row>
      <xdr:rowOff>391445</xdr:rowOff>
    </xdr:from>
    <xdr:to>
      <xdr:col>10</xdr:col>
      <xdr:colOff>729837</xdr:colOff>
      <xdr:row>4</xdr:row>
      <xdr:rowOff>240255</xdr:rowOff>
    </xdr:to>
    <xdr:pic>
      <xdr:nvPicPr>
        <xdr:cNvPr id="2" name="Picture 1" descr="CAO7OVX1">
          <a:extLst>
            <a:ext uri="{FF2B5EF4-FFF2-40B4-BE49-F238E27FC236}">
              <a16:creationId xmlns:a16="http://schemas.microsoft.com/office/drawing/2014/main" id="{338DE844-C8BE-40CF-8197-CBCE7E5F0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5108" y="391445"/>
          <a:ext cx="3750129" cy="1563310"/>
        </a:xfrm>
        <a:prstGeom prst="rect">
          <a:avLst/>
        </a:prstGeom>
        <a:noFill/>
        <a:ln w="9525">
          <a:solidFill>
            <a:srgbClr val="000000">
              <a:alpha val="67000"/>
            </a:srgb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1CDAE-A2C9-4F5A-B383-B778759B44AB}">
  <sheetPr>
    <tabColor rgb="FFFF0000"/>
    <pageSetUpPr fitToPage="1"/>
  </sheetPr>
  <dimension ref="A1:L181"/>
  <sheetViews>
    <sheetView showGridLines="0" tabSelected="1" zoomScale="55" zoomScaleNormal="55" workbookViewId="0">
      <selection activeCell="A7" sqref="A7:K7"/>
    </sheetView>
  </sheetViews>
  <sheetFormatPr defaultRowHeight="20.25" x14ac:dyDescent="0.3"/>
  <cols>
    <col min="1" max="1" width="29.85546875" style="2" customWidth="1"/>
    <col min="2" max="2" width="79.7109375" style="1" customWidth="1"/>
    <col min="3" max="3" width="53.140625" style="1" bestFit="1" customWidth="1"/>
    <col min="4" max="4" width="19.85546875" style="12" bestFit="1" customWidth="1"/>
    <col min="5" max="5" width="15.7109375" style="1" bestFit="1" customWidth="1"/>
    <col min="6" max="6" width="20.5703125" style="1" customWidth="1"/>
    <col min="7" max="7" width="22.28515625" style="1" customWidth="1"/>
    <col min="8" max="8" width="23.140625" style="1" customWidth="1"/>
    <col min="9" max="9" width="18.5703125" style="1" customWidth="1"/>
    <col min="10" max="10" width="22.28515625" style="1" bestFit="1" customWidth="1"/>
    <col min="11" max="11" width="19.140625" style="1" bestFit="1" customWidth="1"/>
    <col min="12" max="12" width="17.140625" customWidth="1"/>
  </cols>
  <sheetData>
    <row r="1" spans="1:11" ht="33.75" x14ac:dyDescent="0.5">
      <c r="A1" s="11" t="s">
        <v>188</v>
      </c>
    </row>
    <row r="2" spans="1:11" ht="33.75" x14ac:dyDescent="0.5">
      <c r="A2" s="11" t="s">
        <v>189</v>
      </c>
    </row>
    <row r="3" spans="1:11" ht="33.75" x14ac:dyDescent="0.5">
      <c r="A3" s="11" t="s">
        <v>190</v>
      </c>
    </row>
    <row r="4" spans="1:11" ht="33.75" x14ac:dyDescent="0.5">
      <c r="A4" s="11" t="s">
        <v>254</v>
      </c>
    </row>
    <row r="5" spans="1:11" ht="33.75" x14ac:dyDescent="0.5">
      <c r="A5" s="11" t="s">
        <v>255</v>
      </c>
    </row>
    <row r="6" spans="1:11" ht="33.75" x14ac:dyDescent="0.5">
      <c r="A6" s="11"/>
    </row>
    <row r="7" spans="1:11" ht="45" x14ac:dyDescent="0.6">
      <c r="A7" s="41" t="s">
        <v>334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9" spans="1:11" ht="45" x14ac:dyDescent="0.6">
      <c r="A9" s="42" t="s">
        <v>313</v>
      </c>
      <c r="B9" s="42"/>
      <c r="C9" s="42"/>
    </row>
    <row r="10" spans="1:11" ht="41.25" customHeight="1" x14ac:dyDescent="0.4">
      <c r="A10" s="43" t="s">
        <v>251</v>
      </c>
      <c r="B10" s="44"/>
      <c r="C10" s="22">
        <f>F181</f>
        <v>0</v>
      </c>
    </row>
    <row r="11" spans="1:11" ht="41.25" customHeight="1" x14ac:dyDescent="0.4">
      <c r="A11" s="43" t="s">
        <v>250</v>
      </c>
      <c r="B11" s="44"/>
      <c r="C11" s="22">
        <f>G181</f>
        <v>0</v>
      </c>
    </row>
    <row r="12" spans="1:11" ht="41.25" customHeight="1" x14ac:dyDescent="0.4">
      <c r="A12" s="45" t="s">
        <v>252</v>
      </c>
      <c r="B12" s="46"/>
      <c r="C12" s="23">
        <f>J181</f>
        <v>0</v>
      </c>
    </row>
    <row r="13" spans="1:11" ht="41.25" customHeight="1" x14ac:dyDescent="0.4">
      <c r="A13" s="43" t="s">
        <v>253</v>
      </c>
      <c r="B13" s="44"/>
      <c r="C13" s="22">
        <f>K181</f>
        <v>0</v>
      </c>
    </row>
    <row r="16" spans="1:11" x14ac:dyDescent="0.3">
      <c r="G16" s="40" t="s">
        <v>244</v>
      </c>
      <c r="H16" s="40"/>
      <c r="I16" s="3">
        <v>1.8444</v>
      </c>
      <c r="J16" s="3"/>
      <c r="K16" s="3"/>
    </row>
    <row r="17" spans="1:12" ht="27.75" customHeight="1" x14ac:dyDescent="0.3">
      <c r="A17" s="4"/>
      <c r="B17" s="4"/>
      <c r="C17" s="4"/>
      <c r="D17" s="13"/>
      <c r="E17" s="4"/>
      <c r="F17" s="4"/>
      <c r="G17" s="4"/>
      <c r="H17" s="5" t="s">
        <v>4</v>
      </c>
      <c r="I17" s="5" t="s">
        <v>4</v>
      </c>
      <c r="J17" s="5" t="s">
        <v>4</v>
      </c>
      <c r="K17" s="5" t="s">
        <v>4</v>
      </c>
    </row>
    <row r="18" spans="1:12" ht="27.75" customHeight="1" x14ac:dyDescent="0.3">
      <c r="A18" s="4"/>
      <c r="B18" s="4"/>
      <c r="C18" s="4"/>
      <c r="D18" s="13"/>
      <c r="E18" s="4"/>
      <c r="F18" s="4"/>
      <c r="G18" s="4"/>
      <c r="H18" s="5">
        <v>110244</v>
      </c>
      <c r="I18" s="5">
        <v>110244</v>
      </c>
      <c r="J18" s="5">
        <v>110244</v>
      </c>
      <c r="K18" s="10">
        <v>110244</v>
      </c>
    </row>
    <row r="19" spans="1:12" ht="86.25" customHeight="1" x14ac:dyDescent="0.3">
      <c r="A19" s="6" t="s">
        <v>0</v>
      </c>
      <c r="B19" s="7" t="s">
        <v>5</v>
      </c>
      <c r="C19" s="7" t="s">
        <v>287</v>
      </c>
      <c r="D19" s="14" t="s">
        <v>268</v>
      </c>
      <c r="E19" s="7" t="s">
        <v>6</v>
      </c>
      <c r="F19" s="8" t="s">
        <v>241</v>
      </c>
      <c r="G19" s="7" t="s">
        <v>15</v>
      </c>
      <c r="H19" s="7" t="s">
        <v>245</v>
      </c>
      <c r="I19" s="7" t="s">
        <v>246</v>
      </c>
      <c r="J19" s="7" t="s">
        <v>248</v>
      </c>
      <c r="K19" s="7" t="s">
        <v>247</v>
      </c>
    </row>
    <row r="20" spans="1:12" ht="33.75" x14ac:dyDescent="0.5">
      <c r="A20" s="37" t="s">
        <v>328</v>
      </c>
      <c r="B20" s="38"/>
      <c r="C20" s="38"/>
      <c r="D20" s="38"/>
      <c r="E20" s="38"/>
      <c r="F20" s="38"/>
      <c r="G20" s="38"/>
      <c r="H20" s="38"/>
      <c r="I20" s="38"/>
      <c r="J20" s="38"/>
      <c r="K20" s="39"/>
    </row>
    <row r="21" spans="1:12" x14ac:dyDescent="0.3">
      <c r="A21" s="15" t="s">
        <v>212</v>
      </c>
      <c r="B21" s="15" t="s">
        <v>213</v>
      </c>
      <c r="C21" s="15" t="s">
        <v>257</v>
      </c>
      <c r="D21" s="18">
        <v>22.05</v>
      </c>
      <c r="E21" s="16">
        <v>60</v>
      </c>
      <c r="F21" s="24">
        <v>0</v>
      </c>
      <c r="G21" s="17">
        <f t="shared" ref="G21:G52" si="0">ROUNDUP(F21/E21,0)</f>
        <v>0</v>
      </c>
      <c r="H21" s="17">
        <v>2.71</v>
      </c>
      <c r="I21" s="25">
        <f t="shared" ref="I21:I52" si="1">H21*$I$16</f>
        <v>4.9983240000000002</v>
      </c>
      <c r="J21" s="26">
        <f t="shared" ref="J21:J52" si="2">I21*G21</f>
        <v>0</v>
      </c>
      <c r="K21" s="17">
        <f t="shared" ref="K21:K52" si="3">G21*H21</f>
        <v>0</v>
      </c>
      <c r="L21" s="28" t="s">
        <v>200</v>
      </c>
    </row>
    <row r="22" spans="1:12" x14ac:dyDescent="0.3">
      <c r="A22" s="15" t="s">
        <v>1</v>
      </c>
      <c r="B22" s="15" t="s">
        <v>161</v>
      </c>
      <c r="C22" s="15" t="s">
        <v>258</v>
      </c>
      <c r="D22" s="18">
        <v>27.6</v>
      </c>
      <c r="E22" s="16">
        <v>64</v>
      </c>
      <c r="F22" s="24">
        <v>0</v>
      </c>
      <c r="G22" s="17">
        <f t="shared" si="0"/>
        <v>0</v>
      </c>
      <c r="H22" s="17">
        <v>8</v>
      </c>
      <c r="I22" s="25">
        <f t="shared" si="1"/>
        <v>14.7552</v>
      </c>
      <c r="J22" s="26">
        <f t="shared" si="2"/>
        <v>0</v>
      </c>
      <c r="K22" s="17">
        <f t="shared" si="3"/>
        <v>0</v>
      </c>
      <c r="L22" s="28" t="s">
        <v>200</v>
      </c>
    </row>
    <row r="23" spans="1:12" x14ac:dyDescent="0.3">
      <c r="A23" s="15" t="s">
        <v>230</v>
      </c>
      <c r="B23" s="15" t="s">
        <v>231</v>
      </c>
      <c r="C23" s="15" t="s">
        <v>258</v>
      </c>
      <c r="D23" s="18">
        <v>20.5</v>
      </c>
      <c r="E23" s="16">
        <v>64</v>
      </c>
      <c r="F23" s="24">
        <v>0</v>
      </c>
      <c r="G23" s="17">
        <f t="shared" si="0"/>
        <v>0</v>
      </c>
      <c r="H23" s="17">
        <v>8</v>
      </c>
      <c r="I23" s="25">
        <f t="shared" si="1"/>
        <v>14.7552</v>
      </c>
      <c r="J23" s="26">
        <f t="shared" si="2"/>
        <v>0</v>
      </c>
      <c r="K23" s="17">
        <f t="shared" si="3"/>
        <v>0</v>
      </c>
    </row>
    <row r="24" spans="1:12" x14ac:dyDescent="0.3">
      <c r="A24" s="15" t="s">
        <v>300</v>
      </c>
      <c r="B24" s="15" t="s">
        <v>301</v>
      </c>
      <c r="C24" s="15" t="s">
        <v>258</v>
      </c>
      <c r="D24" s="18">
        <v>22.15</v>
      </c>
      <c r="E24" s="16">
        <v>65</v>
      </c>
      <c r="F24" s="24">
        <v>0</v>
      </c>
      <c r="G24" s="17">
        <f t="shared" si="0"/>
        <v>0</v>
      </c>
      <c r="H24" s="17">
        <v>4.87</v>
      </c>
      <c r="I24" s="25">
        <f t="shared" si="1"/>
        <v>8.982228000000001</v>
      </c>
      <c r="J24" s="26">
        <f t="shared" si="2"/>
        <v>0</v>
      </c>
      <c r="K24" s="17">
        <f t="shared" si="3"/>
        <v>0</v>
      </c>
    </row>
    <row r="25" spans="1:12" x14ac:dyDescent="0.3">
      <c r="A25" s="15" t="s">
        <v>279</v>
      </c>
      <c r="B25" s="15" t="s">
        <v>280</v>
      </c>
      <c r="C25" s="15" t="s">
        <v>258</v>
      </c>
      <c r="D25" s="18">
        <v>20.8</v>
      </c>
      <c r="E25" s="16">
        <v>64</v>
      </c>
      <c r="F25" s="24">
        <v>0</v>
      </c>
      <c r="G25" s="17">
        <f t="shared" si="0"/>
        <v>0</v>
      </c>
      <c r="H25" s="17">
        <v>5.44</v>
      </c>
      <c r="I25" s="25">
        <f t="shared" si="1"/>
        <v>10.033536000000002</v>
      </c>
      <c r="J25" s="26">
        <f t="shared" si="2"/>
        <v>0</v>
      </c>
      <c r="K25" s="17">
        <f t="shared" si="3"/>
        <v>0</v>
      </c>
    </row>
    <row r="26" spans="1:12" x14ac:dyDescent="0.3">
      <c r="A26" s="15" t="s">
        <v>18</v>
      </c>
      <c r="B26" s="15" t="s">
        <v>19</v>
      </c>
      <c r="C26" s="15" t="s">
        <v>258</v>
      </c>
      <c r="D26" s="18">
        <v>20</v>
      </c>
      <c r="E26" s="16">
        <v>64</v>
      </c>
      <c r="F26" s="24">
        <v>0</v>
      </c>
      <c r="G26" s="17">
        <f t="shared" si="0"/>
        <v>0</v>
      </c>
      <c r="H26" s="17">
        <v>8</v>
      </c>
      <c r="I26" s="25">
        <f t="shared" si="1"/>
        <v>14.7552</v>
      </c>
      <c r="J26" s="26">
        <f t="shared" si="2"/>
        <v>0</v>
      </c>
      <c r="K26" s="17">
        <f t="shared" si="3"/>
        <v>0</v>
      </c>
    </row>
    <row r="27" spans="1:12" x14ac:dyDescent="0.3">
      <c r="A27" s="15" t="s">
        <v>242</v>
      </c>
      <c r="B27" s="15" t="s">
        <v>243</v>
      </c>
      <c r="C27" s="15" t="s">
        <v>258</v>
      </c>
      <c r="D27" s="18">
        <v>20.399999999999999</v>
      </c>
      <c r="E27" s="16">
        <v>64</v>
      </c>
      <c r="F27" s="24">
        <v>0</v>
      </c>
      <c r="G27" s="17">
        <f t="shared" si="0"/>
        <v>0</v>
      </c>
      <c r="H27" s="17">
        <v>6</v>
      </c>
      <c r="I27" s="25">
        <f t="shared" si="1"/>
        <v>11.0664</v>
      </c>
      <c r="J27" s="26">
        <f t="shared" si="2"/>
        <v>0</v>
      </c>
      <c r="K27" s="17">
        <f t="shared" si="3"/>
        <v>0</v>
      </c>
    </row>
    <row r="28" spans="1:12" x14ac:dyDescent="0.3">
      <c r="A28" s="15" t="s">
        <v>16</v>
      </c>
      <c r="B28" s="15" t="s">
        <v>17</v>
      </c>
      <c r="C28" s="15" t="s">
        <v>258</v>
      </c>
      <c r="D28" s="18">
        <v>18.399999999999999</v>
      </c>
      <c r="E28" s="16">
        <v>64</v>
      </c>
      <c r="F28" s="24">
        <v>0</v>
      </c>
      <c r="G28" s="17">
        <f t="shared" si="0"/>
        <v>0</v>
      </c>
      <c r="H28" s="17">
        <v>6</v>
      </c>
      <c r="I28" s="25">
        <f t="shared" si="1"/>
        <v>11.0664</v>
      </c>
      <c r="J28" s="26">
        <f t="shared" si="2"/>
        <v>0</v>
      </c>
      <c r="K28" s="17">
        <f t="shared" si="3"/>
        <v>0</v>
      </c>
    </row>
    <row r="29" spans="1:12" x14ac:dyDescent="0.3">
      <c r="A29" s="15" t="s">
        <v>191</v>
      </c>
      <c r="B29" s="15" t="s">
        <v>192</v>
      </c>
      <c r="C29" s="15" t="s">
        <v>258</v>
      </c>
      <c r="D29" s="18">
        <v>20.9</v>
      </c>
      <c r="E29" s="16">
        <v>64</v>
      </c>
      <c r="F29" s="24">
        <v>0</v>
      </c>
      <c r="G29" s="17">
        <f t="shared" si="0"/>
        <v>0</v>
      </c>
      <c r="H29" s="17">
        <v>6</v>
      </c>
      <c r="I29" s="25">
        <f t="shared" si="1"/>
        <v>11.0664</v>
      </c>
      <c r="J29" s="26">
        <f t="shared" si="2"/>
        <v>0</v>
      </c>
      <c r="K29" s="17">
        <f t="shared" si="3"/>
        <v>0</v>
      </c>
    </row>
    <row r="30" spans="1:12" x14ac:dyDescent="0.3">
      <c r="A30" s="15" t="s">
        <v>20</v>
      </c>
      <c r="B30" s="15" t="s">
        <v>162</v>
      </c>
      <c r="C30" s="15" t="s">
        <v>258</v>
      </c>
      <c r="D30" s="18">
        <v>20.32</v>
      </c>
      <c r="E30" s="16">
        <v>64</v>
      </c>
      <c r="F30" s="24">
        <v>0</v>
      </c>
      <c r="G30" s="17">
        <f t="shared" si="0"/>
        <v>0</v>
      </c>
      <c r="H30" s="17">
        <v>6.32</v>
      </c>
      <c r="I30" s="25">
        <f t="shared" si="1"/>
        <v>11.656608</v>
      </c>
      <c r="J30" s="26">
        <f t="shared" si="2"/>
        <v>0</v>
      </c>
      <c r="K30" s="17">
        <f t="shared" si="3"/>
        <v>0</v>
      </c>
    </row>
    <row r="31" spans="1:12" x14ac:dyDescent="0.3">
      <c r="A31" s="15" t="s">
        <v>47</v>
      </c>
      <c r="B31" s="15" t="s">
        <v>311</v>
      </c>
      <c r="C31" s="15" t="s">
        <v>258</v>
      </c>
      <c r="D31" s="18">
        <v>20</v>
      </c>
      <c r="E31" s="16">
        <v>64</v>
      </c>
      <c r="F31" s="24">
        <v>0</v>
      </c>
      <c r="G31" s="17">
        <f t="shared" si="0"/>
        <v>0</v>
      </c>
      <c r="H31" s="17">
        <v>6.8</v>
      </c>
      <c r="I31" s="25">
        <f t="shared" si="1"/>
        <v>12.541919999999999</v>
      </c>
      <c r="J31" s="26">
        <f t="shared" si="2"/>
        <v>0</v>
      </c>
      <c r="K31" s="17">
        <f t="shared" si="3"/>
        <v>0</v>
      </c>
    </row>
    <row r="32" spans="1:12" x14ac:dyDescent="0.3">
      <c r="A32" s="15" t="s">
        <v>171</v>
      </c>
      <c r="B32" s="15" t="s">
        <v>172</v>
      </c>
      <c r="C32" s="15" t="s">
        <v>258</v>
      </c>
      <c r="D32" s="18">
        <v>27.6</v>
      </c>
      <c r="E32" s="16">
        <v>64</v>
      </c>
      <c r="F32" s="24">
        <v>0</v>
      </c>
      <c r="G32" s="17">
        <f t="shared" si="0"/>
        <v>0</v>
      </c>
      <c r="H32" s="17">
        <v>8</v>
      </c>
      <c r="I32" s="25">
        <f t="shared" si="1"/>
        <v>14.7552</v>
      </c>
      <c r="J32" s="26">
        <f t="shared" si="2"/>
        <v>0</v>
      </c>
      <c r="K32" s="17">
        <f t="shared" si="3"/>
        <v>0</v>
      </c>
    </row>
    <row r="33" spans="1:11" x14ac:dyDescent="0.3">
      <c r="A33" s="15" t="s">
        <v>193</v>
      </c>
      <c r="B33" s="15" t="s">
        <v>201</v>
      </c>
      <c r="C33" s="15" t="s">
        <v>258</v>
      </c>
      <c r="D33" s="18">
        <v>27.66</v>
      </c>
      <c r="E33" s="16">
        <v>64</v>
      </c>
      <c r="F33" s="24">
        <v>0</v>
      </c>
      <c r="G33" s="17">
        <f t="shared" si="0"/>
        <v>0</v>
      </c>
      <c r="H33" s="17">
        <v>5.92</v>
      </c>
      <c r="I33" s="25">
        <f t="shared" si="1"/>
        <v>10.918848000000001</v>
      </c>
      <c r="J33" s="26">
        <f t="shared" si="2"/>
        <v>0</v>
      </c>
      <c r="K33" s="17">
        <f t="shared" si="3"/>
        <v>0</v>
      </c>
    </row>
    <row r="34" spans="1:11" x14ac:dyDescent="0.3">
      <c r="A34" s="15" t="s">
        <v>194</v>
      </c>
      <c r="B34" s="15" t="s">
        <v>202</v>
      </c>
      <c r="C34" s="15" t="s">
        <v>258</v>
      </c>
      <c r="D34" s="18">
        <v>27.62</v>
      </c>
      <c r="E34" s="16">
        <v>64</v>
      </c>
      <c r="F34" s="24">
        <v>0</v>
      </c>
      <c r="G34" s="17">
        <f t="shared" si="0"/>
        <v>0</v>
      </c>
      <c r="H34" s="17">
        <v>6.08</v>
      </c>
      <c r="I34" s="25">
        <f t="shared" si="1"/>
        <v>11.213952000000001</v>
      </c>
      <c r="J34" s="26">
        <f t="shared" si="2"/>
        <v>0</v>
      </c>
      <c r="K34" s="17">
        <f t="shared" si="3"/>
        <v>0</v>
      </c>
    </row>
    <row r="35" spans="1:11" x14ac:dyDescent="0.3">
      <c r="A35" s="15" t="s">
        <v>214</v>
      </c>
      <c r="B35" s="15" t="s">
        <v>215</v>
      </c>
      <c r="C35" s="15" t="s">
        <v>258</v>
      </c>
      <c r="D35" s="18">
        <v>25.4</v>
      </c>
      <c r="E35" s="16">
        <v>64</v>
      </c>
      <c r="F35" s="24">
        <v>0</v>
      </c>
      <c r="G35" s="17">
        <f t="shared" si="0"/>
        <v>0</v>
      </c>
      <c r="H35" s="17">
        <v>6</v>
      </c>
      <c r="I35" s="25">
        <f t="shared" si="1"/>
        <v>11.0664</v>
      </c>
      <c r="J35" s="26">
        <f t="shared" si="2"/>
        <v>0</v>
      </c>
      <c r="K35" s="17">
        <f t="shared" si="3"/>
        <v>0</v>
      </c>
    </row>
    <row r="36" spans="1:11" x14ac:dyDescent="0.3">
      <c r="A36" s="15" t="s">
        <v>216</v>
      </c>
      <c r="B36" s="15" t="s">
        <v>217</v>
      </c>
      <c r="C36" s="15" t="s">
        <v>258</v>
      </c>
      <c r="D36" s="18">
        <v>21.5</v>
      </c>
      <c r="E36" s="16">
        <v>64</v>
      </c>
      <c r="F36" s="24">
        <v>0</v>
      </c>
      <c r="G36" s="17">
        <f t="shared" si="0"/>
        <v>0</v>
      </c>
      <c r="H36" s="17">
        <v>8</v>
      </c>
      <c r="I36" s="25">
        <f t="shared" si="1"/>
        <v>14.7552</v>
      </c>
      <c r="J36" s="26">
        <f t="shared" si="2"/>
        <v>0</v>
      </c>
      <c r="K36" s="17">
        <f t="shared" si="3"/>
        <v>0</v>
      </c>
    </row>
    <row r="37" spans="1:11" x14ac:dyDescent="0.3">
      <c r="A37" s="15" t="s">
        <v>218</v>
      </c>
      <c r="B37" s="15" t="s">
        <v>219</v>
      </c>
      <c r="C37" s="15" t="s">
        <v>258</v>
      </c>
      <c r="D37" s="18">
        <v>29.15</v>
      </c>
      <c r="E37" s="16">
        <v>64</v>
      </c>
      <c r="F37" s="24">
        <v>0</v>
      </c>
      <c r="G37" s="17">
        <f t="shared" si="0"/>
        <v>0</v>
      </c>
      <c r="H37" s="17">
        <v>4.87</v>
      </c>
      <c r="I37" s="25">
        <f t="shared" si="1"/>
        <v>8.982228000000001</v>
      </c>
      <c r="J37" s="26">
        <f t="shared" si="2"/>
        <v>0</v>
      </c>
      <c r="K37" s="17">
        <f t="shared" si="3"/>
        <v>0</v>
      </c>
    </row>
    <row r="38" spans="1:11" x14ac:dyDescent="0.3">
      <c r="A38" s="15" t="s">
        <v>220</v>
      </c>
      <c r="B38" s="15" t="s">
        <v>221</v>
      </c>
      <c r="C38" s="15" t="s">
        <v>258</v>
      </c>
      <c r="D38" s="18">
        <v>27.79</v>
      </c>
      <c r="E38" s="16">
        <v>64</v>
      </c>
      <c r="F38" s="24">
        <v>0</v>
      </c>
      <c r="G38" s="17">
        <f t="shared" si="0"/>
        <v>0</v>
      </c>
      <c r="H38" s="17">
        <v>5.43</v>
      </c>
      <c r="I38" s="25">
        <f t="shared" si="1"/>
        <v>10.015091999999999</v>
      </c>
      <c r="J38" s="26">
        <f t="shared" si="2"/>
        <v>0</v>
      </c>
      <c r="K38" s="17">
        <f t="shared" si="3"/>
        <v>0</v>
      </c>
    </row>
    <row r="39" spans="1:11" x14ac:dyDescent="0.3">
      <c r="A39" s="15" t="s">
        <v>173</v>
      </c>
      <c r="B39" s="15" t="s">
        <v>174</v>
      </c>
      <c r="C39" s="15" t="s">
        <v>258</v>
      </c>
      <c r="D39" s="18">
        <v>27.87</v>
      </c>
      <c r="E39" s="16">
        <v>64</v>
      </c>
      <c r="F39" s="24">
        <v>0</v>
      </c>
      <c r="G39" s="17">
        <f t="shared" si="0"/>
        <v>0</v>
      </c>
      <c r="H39" s="17">
        <v>6</v>
      </c>
      <c r="I39" s="25">
        <f t="shared" si="1"/>
        <v>11.0664</v>
      </c>
      <c r="J39" s="26">
        <f t="shared" si="2"/>
        <v>0</v>
      </c>
      <c r="K39" s="17">
        <f t="shared" si="3"/>
        <v>0</v>
      </c>
    </row>
    <row r="40" spans="1:11" x14ac:dyDescent="0.3">
      <c r="A40" s="15" t="s">
        <v>314</v>
      </c>
      <c r="B40" s="15" t="s">
        <v>315</v>
      </c>
      <c r="C40" s="15" t="s">
        <v>258</v>
      </c>
      <c r="D40" s="18">
        <v>23.16</v>
      </c>
      <c r="E40" s="16">
        <v>64</v>
      </c>
      <c r="F40" s="24">
        <v>0</v>
      </c>
      <c r="G40" s="17">
        <f t="shared" si="0"/>
        <v>0</v>
      </c>
      <c r="H40" s="17">
        <v>5.92</v>
      </c>
      <c r="I40" s="25">
        <f t="shared" si="1"/>
        <v>10.918848000000001</v>
      </c>
      <c r="J40" s="26">
        <f t="shared" si="2"/>
        <v>0</v>
      </c>
      <c r="K40" s="17">
        <f t="shared" si="3"/>
        <v>0</v>
      </c>
    </row>
    <row r="41" spans="1:11" x14ac:dyDescent="0.3">
      <c r="A41" s="15" t="s">
        <v>269</v>
      </c>
      <c r="B41" s="15" t="s">
        <v>7</v>
      </c>
      <c r="C41" s="15" t="s">
        <v>258</v>
      </c>
      <c r="D41" s="18">
        <v>30.05</v>
      </c>
      <c r="E41" s="16">
        <v>64</v>
      </c>
      <c r="F41" s="24">
        <v>0</v>
      </c>
      <c r="G41" s="17">
        <f t="shared" si="0"/>
        <v>0</v>
      </c>
      <c r="H41" s="17">
        <v>4.05</v>
      </c>
      <c r="I41" s="25">
        <f t="shared" si="1"/>
        <v>7.4698199999999995</v>
      </c>
      <c r="J41" s="26">
        <f t="shared" si="2"/>
        <v>0</v>
      </c>
      <c r="K41" s="17">
        <f t="shared" si="3"/>
        <v>0</v>
      </c>
    </row>
    <row r="42" spans="1:11" x14ac:dyDescent="0.3">
      <c r="A42" s="15" t="s">
        <v>21</v>
      </c>
      <c r="B42" s="15" t="s">
        <v>22</v>
      </c>
      <c r="C42" s="15" t="s">
        <v>258</v>
      </c>
      <c r="D42" s="18">
        <v>23</v>
      </c>
      <c r="E42" s="16">
        <v>64</v>
      </c>
      <c r="F42" s="24">
        <v>0</v>
      </c>
      <c r="G42" s="17">
        <f t="shared" si="0"/>
        <v>0</v>
      </c>
      <c r="H42" s="17">
        <v>5</v>
      </c>
      <c r="I42" s="25">
        <f t="shared" si="1"/>
        <v>9.2219999999999995</v>
      </c>
      <c r="J42" s="26">
        <f t="shared" si="2"/>
        <v>0</v>
      </c>
      <c r="K42" s="17">
        <f t="shared" si="3"/>
        <v>0</v>
      </c>
    </row>
    <row r="43" spans="1:11" x14ac:dyDescent="0.3">
      <c r="A43" s="15" t="s">
        <v>48</v>
      </c>
      <c r="B43" s="15" t="s">
        <v>14</v>
      </c>
      <c r="C43" s="15" t="s">
        <v>259</v>
      </c>
      <c r="D43" s="18">
        <v>13.12</v>
      </c>
      <c r="E43" s="18">
        <v>40</v>
      </c>
      <c r="F43" s="24">
        <v>0</v>
      </c>
      <c r="G43" s="17">
        <f t="shared" si="0"/>
        <v>0</v>
      </c>
      <c r="H43" s="17">
        <v>5</v>
      </c>
      <c r="I43" s="25">
        <f t="shared" si="1"/>
        <v>9.2219999999999995</v>
      </c>
      <c r="J43" s="26">
        <f t="shared" si="2"/>
        <v>0</v>
      </c>
      <c r="K43" s="17">
        <f t="shared" si="3"/>
        <v>0</v>
      </c>
    </row>
    <row r="44" spans="1:11" x14ac:dyDescent="0.3">
      <c r="A44" s="15" t="s">
        <v>49</v>
      </c>
      <c r="B44" s="15" t="s">
        <v>14</v>
      </c>
      <c r="C44" s="15" t="s">
        <v>259</v>
      </c>
      <c r="D44" s="18">
        <v>12.5</v>
      </c>
      <c r="E44" s="18">
        <v>40</v>
      </c>
      <c r="F44" s="24">
        <v>0</v>
      </c>
      <c r="G44" s="17">
        <f t="shared" si="0"/>
        <v>0</v>
      </c>
      <c r="H44" s="17">
        <v>5</v>
      </c>
      <c r="I44" s="25">
        <f t="shared" si="1"/>
        <v>9.2219999999999995</v>
      </c>
      <c r="J44" s="26">
        <f t="shared" si="2"/>
        <v>0</v>
      </c>
      <c r="K44" s="17">
        <f t="shared" si="3"/>
        <v>0</v>
      </c>
    </row>
    <row r="45" spans="1:11" x14ac:dyDescent="0.3">
      <c r="A45" s="15" t="s">
        <v>50</v>
      </c>
      <c r="B45" s="15" t="s">
        <v>163</v>
      </c>
      <c r="C45" s="15" t="s">
        <v>259</v>
      </c>
      <c r="D45" s="18">
        <v>12.5</v>
      </c>
      <c r="E45" s="18">
        <v>40</v>
      </c>
      <c r="F45" s="24">
        <v>0</v>
      </c>
      <c r="G45" s="17">
        <f t="shared" si="0"/>
        <v>0</v>
      </c>
      <c r="H45" s="17">
        <v>3.75</v>
      </c>
      <c r="I45" s="25">
        <f t="shared" si="1"/>
        <v>6.9165000000000001</v>
      </c>
      <c r="J45" s="26">
        <f t="shared" si="2"/>
        <v>0</v>
      </c>
      <c r="K45" s="17">
        <f t="shared" si="3"/>
        <v>0</v>
      </c>
    </row>
    <row r="46" spans="1:11" x14ac:dyDescent="0.3">
      <c r="A46" s="15" t="s">
        <v>175</v>
      </c>
      <c r="B46" s="15" t="s">
        <v>176</v>
      </c>
      <c r="C46" s="15" t="s">
        <v>259</v>
      </c>
      <c r="D46" s="18">
        <v>12.62</v>
      </c>
      <c r="E46" s="18">
        <v>40</v>
      </c>
      <c r="F46" s="24">
        <v>0</v>
      </c>
      <c r="G46" s="17">
        <f t="shared" si="0"/>
        <v>0</v>
      </c>
      <c r="H46" s="17">
        <v>3.87</v>
      </c>
      <c r="I46" s="25">
        <f t="shared" si="1"/>
        <v>7.1378280000000007</v>
      </c>
      <c r="J46" s="26">
        <f t="shared" si="2"/>
        <v>0</v>
      </c>
      <c r="K46" s="17">
        <f t="shared" si="3"/>
        <v>0</v>
      </c>
    </row>
    <row r="47" spans="1:11" x14ac:dyDescent="0.3">
      <c r="A47" s="15" t="s">
        <v>177</v>
      </c>
      <c r="B47" s="15" t="s">
        <v>178</v>
      </c>
      <c r="C47" s="15" t="s">
        <v>259</v>
      </c>
      <c r="D47" s="18">
        <v>13</v>
      </c>
      <c r="E47" s="18">
        <v>40</v>
      </c>
      <c r="F47" s="24">
        <v>0</v>
      </c>
      <c r="G47" s="17">
        <f t="shared" si="0"/>
        <v>0</v>
      </c>
      <c r="H47" s="17">
        <v>4</v>
      </c>
      <c r="I47" s="25">
        <f t="shared" si="1"/>
        <v>7.3776000000000002</v>
      </c>
      <c r="J47" s="26">
        <f t="shared" si="2"/>
        <v>0</v>
      </c>
      <c r="K47" s="17">
        <f t="shared" si="3"/>
        <v>0</v>
      </c>
    </row>
    <row r="48" spans="1:11" x14ac:dyDescent="0.3">
      <c r="A48" s="15" t="s">
        <v>51</v>
      </c>
      <c r="B48" s="15" t="s">
        <v>52</v>
      </c>
      <c r="C48" s="15" t="s">
        <v>259</v>
      </c>
      <c r="D48" s="18">
        <v>13.62</v>
      </c>
      <c r="E48" s="18">
        <v>40</v>
      </c>
      <c r="F48" s="24">
        <v>0</v>
      </c>
      <c r="G48" s="17">
        <f t="shared" si="0"/>
        <v>0</v>
      </c>
      <c r="H48" s="17">
        <v>5</v>
      </c>
      <c r="I48" s="25">
        <f t="shared" si="1"/>
        <v>9.2219999999999995</v>
      </c>
      <c r="J48" s="26">
        <f t="shared" si="2"/>
        <v>0</v>
      </c>
      <c r="K48" s="17">
        <f t="shared" si="3"/>
        <v>0</v>
      </c>
    </row>
    <row r="49" spans="1:11" x14ac:dyDescent="0.3">
      <c r="A49" s="15" t="s">
        <v>53</v>
      </c>
      <c r="B49" s="15" t="s">
        <v>54</v>
      </c>
      <c r="C49" s="15" t="s">
        <v>259</v>
      </c>
      <c r="D49" s="18">
        <v>11.25</v>
      </c>
      <c r="E49" s="18">
        <v>40</v>
      </c>
      <c r="F49" s="24">
        <v>0</v>
      </c>
      <c r="G49" s="17">
        <f t="shared" si="0"/>
        <v>0</v>
      </c>
      <c r="H49" s="17">
        <v>5</v>
      </c>
      <c r="I49" s="25">
        <f t="shared" si="1"/>
        <v>9.2219999999999995</v>
      </c>
      <c r="J49" s="26">
        <f t="shared" si="2"/>
        <v>0</v>
      </c>
      <c r="K49" s="17">
        <f t="shared" si="3"/>
        <v>0</v>
      </c>
    </row>
    <row r="50" spans="1:11" x14ac:dyDescent="0.3">
      <c r="A50" s="15" t="s">
        <v>23</v>
      </c>
      <c r="B50" s="15" t="s">
        <v>24</v>
      </c>
      <c r="C50" s="15" t="s">
        <v>259</v>
      </c>
      <c r="D50" s="18">
        <v>13.37</v>
      </c>
      <c r="E50" s="18">
        <v>40</v>
      </c>
      <c r="F50" s="24">
        <v>0</v>
      </c>
      <c r="G50" s="17">
        <f t="shared" si="0"/>
        <v>0</v>
      </c>
      <c r="H50" s="17">
        <v>5</v>
      </c>
      <c r="I50" s="25">
        <f t="shared" si="1"/>
        <v>9.2219999999999995</v>
      </c>
      <c r="J50" s="26">
        <f t="shared" si="2"/>
        <v>0</v>
      </c>
      <c r="K50" s="17">
        <f t="shared" si="3"/>
        <v>0</v>
      </c>
    </row>
    <row r="51" spans="1:11" x14ac:dyDescent="0.3">
      <c r="A51" s="15" t="s">
        <v>270</v>
      </c>
      <c r="B51" s="15" t="s">
        <v>164</v>
      </c>
      <c r="C51" s="15" t="s">
        <v>259</v>
      </c>
      <c r="D51" s="18">
        <v>13.5</v>
      </c>
      <c r="E51" s="18">
        <v>40</v>
      </c>
      <c r="F51" s="24">
        <v>0</v>
      </c>
      <c r="G51" s="17">
        <f t="shared" si="0"/>
        <v>0</v>
      </c>
      <c r="H51" s="17">
        <v>4</v>
      </c>
      <c r="I51" s="25">
        <f t="shared" si="1"/>
        <v>7.3776000000000002</v>
      </c>
      <c r="J51" s="26">
        <f t="shared" si="2"/>
        <v>0</v>
      </c>
      <c r="K51" s="17">
        <f t="shared" si="3"/>
        <v>0</v>
      </c>
    </row>
    <row r="52" spans="1:11" x14ac:dyDescent="0.3">
      <c r="A52" s="15" t="s">
        <v>232</v>
      </c>
      <c r="B52" s="15" t="s">
        <v>310</v>
      </c>
      <c r="C52" s="15" t="s">
        <v>259</v>
      </c>
      <c r="D52" s="18">
        <v>13.45</v>
      </c>
      <c r="E52" s="18">
        <v>40</v>
      </c>
      <c r="F52" s="24">
        <v>0</v>
      </c>
      <c r="G52" s="17">
        <f t="shared" si="0"/>
        <v>0</v>
      </c>
      <c r="H52" s="17">
        <v>3.87</v>
      </c>
      <c r="I52" s="25">
        <f t="shared" si="1"/>
        <v>7.1378280000000007</v>
      </c>
      <c r="J52" s="26">
        <f t="shared" si="2"/>
        <v>0</v>
      </c>
      <c r="K52" s="17">
        <f t="shared" si="3"/>
        <v>0</v>
      </c>
    </row>
    <row r="53" spans="1:11" x14ac:dyDescent="0.3">
      <c r="A53" s="15" t="s">
        <v>25</v>
      </c>
      <c r="B53" s="15" t="s">
        <v>26</v>
      </c>
      <c r="C53" s="15" t="s">
        <v>259</v>
      </c>
      <c r="D53" s="18">
        <v>12.38</v>
      </c>
      <c r="E53" s="18">
        <v>40</v>
      </c>
      <c r="F53" s="24">
        <v>0</v>
      </c>
      <c r="G53" s="17">
        <f t="shared" ref="G53:G84" si="4">ROUNDUP(F53/E53,0)</f>
        <v>0</v>
      </c>
      <c r="H53" s="17">
        <v>5</v>
      </c>
      <c r="I53" s="25">
        <f t="shared" ref="I53:I84" si="5">H53*$I$16</f>
        <v>9.2219999999999995</v>
      </c>
      <c r="J53" s="26">
        <f t="shared" ref="J53:J84" si="6">I53*G53</f>
        <v>0</v>
      </c>
      <c r="K53" s="17">
        <f t="shared" ref="K53:K84" si="7">G53*H53</f>
        <v>0</v>
      </c>
    </row>
    <row r="54" spans="1:11" x14ac:dyDescent="0.3">
      <c r="A54" s="15" t="s">
        <v>55</v>
      </c>
      <c r="B54" s="15" t="s">
        <v>56</v>
      </c>
      <c r="C54" s="15" t="s">
        <v>259</v>
      </c>
      <c r="D54" s="18">
        <v>13.75</v>
      </c>
      <c r="E54" s="18">
        <v>40</v>
      </c>
      <c r="F54" s="24">
        <v>0</v>
      </c>
      <c r="G54" s="17">
        <f t="shared" si="4"/>
        <v>0</v>
      </c>
      <c r="H54" s="17">
        <v>5</v>
      </c>
      <c r="I54" s="25">
        <f t="shared" si="5"/>
        <v>9.2219999999999995</v>
      </c>
      <c r="J54" s="26">
        <f t="shared" si="6"/>
        <v>0</v>
      </c>
      <c r="K54" s="17">
        <f t="shared" si="7"/>
        <v>0</v>
      </c>
    </row>
    <row r="55" spans="1:11" x14ac:dyDescent="0.3">
      <c r="A55" s="15" t="s">
        <v>57</v>
      </c>
      <c r="B55" s="15" t="s">
        <v>58</v>
      </c>
      <c r="C55" s="15" t="s">
        <v>259</v>
      </c>
      <c r="D55" s="18">
        <v>13.75</v>
      </c>
      <c r="E55" s="18">
        <v>40</v>
      </c>
      <c r="F55" s="24">
        <v>0</v>
      </c>
      <c r="G55" s="17">
        <f t="shared" si="4"/>
        <v>0</v>
      </c>
      <c r="H55" s="17">
        <v>3.75</v>
      </c>
      <c r="I55" s="25">
        <f t="shared" si="5"/>
        <v>6.9165000000000001</v>
      </c>
      <c r="J55" s="26">
        <f t="shared" si="6"/>
        <v>0</v>
      </c>
      <c r="K55" s="17">
        <f t="shared" si="7"/>
        <v>0</v>
      </c>
    </row>
    <row r="56" spans="1:11" x14ac:dyDescent="0.3">
      <c r="A56" s="15" t="s">
        <v>316</v>
      </c>
      <c r="B56" s="15" t="s">
        <v>317</v>
      </c>
      <c r="C56" s="15" t="s">
        <v>259</v>
      </c>
      <c r="D56" s="18">
        <v>1.83</v>
      </c>
      <c r="E56" s="18">
        <v>40</v>
      </c>
      <c r="F56" s="24">
        <v>0</v>
      </c>
      <c r="G56" s="17">
        <f t="shared" si="4"/>
        <v>0</v>
      </c>
      <c r="H56" s="17">
        <v>3.75</v>
      </c>
      <c r="I56" s="25">
        <f t="shared" si="5"/>
        <v>6.9165000000000001</v>
      </c>
      <c r="J56" s="26">
        <f t="shared" si="6"/>
        <v>0</v>
      </c>
      <c r="K56" s="17">
        <f t="shared" si="7"/>
        <v>0</v>
      </c>
    </row>
    <row r="57" spans="1:11" x14ac:dyDescent="0.3">
      <c r="A57" s="15" t="s">
        <v>27</v>
      </c>
      <c r="B57" s="15" t="s">
        <v>28</v>
      </c>
      <c r="C57" s="15" t="s">
        <v>260</v>
      </c>
      <c r="D57" s="18">
        <v>20.059999999999999</v>
      </c>
      <c r="E57" s="18">
        <v>60</v>
      </c>
      <c r="F57" s="24">
        <v>0</v>
      </c>
      <c r="G57" s="17">
        <f t="shared" si="4"/>
        <v>0</v>
      </c>
      <c r="H57" s="17">
        <v>7.5</v>
      </c>
      <c r="I57" s="25">
        <f t="shared" si="5"/>
        <v>13.833</v>
      </c>
      <c r="J57" s="26">
        <f t="shared" si="6"/>
        <v>0</v>
      </c>
      <c r="K57" s="17">
        <f t="shared" si="7"/>
        <v>0</v>
      </c>
    </row>
    <row r="58" spans="1:11" x14ac:dyDescent="0.3">
      <c r="A58" s="15" t="s">
        <v>271</v>
      </c>
      <c r="B58" s="15" t="s">
        <v>165</v>
      </c>
      <c r="C58" s="15" t="s">
        <v>260</v>
      </c>
      <c r="D58" s="18">
        <v>20.25</v>
      </c>
      <c r="E58" s="18">
        <v>60</v>
      </c>
      <c r="F58" s="24">
        <v>0</v>
      </c>
      <c r="G58" s="17">
        <f t="shared" si="4"/>
        <v>0</v>
      </c>
      <c r="H58" s="17">
        <v>6</v>
      </c>
      <c r="I58" s="25">
        <f t="shared" si="5"/>
        <v>11.0664</v>
      </c>
      <c r="J58" s="26">
        <f t="shared" si="6"/>
        <v>0</v>
      </c>
      <c r="K58" s="17">
        <f t="shared" si="7"/>
        <v>0</v>
      </c>
    </row>
    <row r="59" spans="1:11" x14ac:dyDescent="0.3">
      <c r="A59" s="15" t="s">
        <v>60</v>
      </c>
      <c r="B59" s="15" t="s">
        <v>61</v>
      </c>
      <c r="C59" s="15" t="s">
        <v>260</v>
      </c>
      <c r="D59" s="18">
        <v>20.059999999999999</v>
      </c>
      <c r="E59" s="18">
        <v>60</v>
      </c>
      <c r="F59" s="24">
        <v>0</v>
      </c>
      <c r="G59" s="17">
        <f t="shared" si="4"/>
        <v>0</v>
      </c>
      <c r="H59" s="17">
        <v>5.81</v>
      </c>
      <c r="I59" s="25">
        <f t="shared" si="5"/>
        <v>10.715964</v>
      </c>
      <c r="J59" s="26">
        <f t="shared" si="6"/>
        <v>0</v>
      </c>
      <c r="K59" s="17">
        <f t="shared" si="7"/>
        <v>0</v>
      </c>
    </row>
    <row r="60" spans="1:11" x14ac:dyDescent="0.3">
      <c r="A60" s="15" t="s">
        <v>2</v>
      </c>
      <c r="B60" s="15" t="s">
        <v>10</v>
      </c>
      <c r="C60" s="15" t="s">
        <v>261</v>
      </c>
      <c r="D60" s="18">
        <v>20.63</v>
      </c>
      <c r="E60" s="18">
        <v>60</v>
      </c>
      <c r="F60" s="24">
        <v>0</v>
      </c>
      <c r="G60" s="17">
        <f t="shared" si="4"/>
        <v>0</v>
      </c>
      <c r="H60" s="17">
        <v>7.5</v>
      </c>
      <c r="I60" s="25">
        <f t="shared" si="5"/>
        <v>13.833</v>
      </c>
      <c r="J60" s="26">
        <f t="shared" si="6"/>
        <v>0</v>
      </c>
      <c r="K60" s="17">
        <f t="shared" si="7"/>
        <v>0</v>
      </c>
    </row>
    <row r="61" spans="1:11" x14ac:dyDescent="0.3">
      <c r="A61" s="15" t="s">
        <v>63</v>
      </c>
      <c r="B61" s="15" t="s">
        <v>62</v>
      </c>
      <c r="C61" s="15" t="s">
        <v>261</v>
      </c>
      <c r="D61" s="18">
        <v>16.88</v>
      </c>
      <c r="E61" s="18">
        <v>60</v>
      </c>
      <c r="F61" s="24">
        <v>0</v>
      </c>
      <c r="G61" s="17">
        <f t="shared" si="4"/>
        <v>0</v>
      </c>
      <c r="H61" s="17">
        <v>7.5</v>
      </c>
      <c r="I61" s="25">
        <f t="shared" si="5"/>
        <v>13.833</v>
      </c>
      <c r="J61" s="26">
        <f t="shared" si="6"/>
        <v>0</v>
      </c>
      <c r="K61" s="17">
        <f t="shared" si="7"/>
        <v>0</v>
      </c>
    </row>
    <row r="62" spans="1:11" x14ac:dyDescent="0.3">
      <c r="A62" s="15" t="s">
        <v>65</v>
      </c>
      <c r="B62" s="15" t="s">
        <v>62</v>
      </c>
      <c r="C62" s="15" t="s">
        <v>261</v>
      </c>
      <c r="D62" s="18">
        <v>16.88</v>
      </c>
      <c r="E62" s="18">
        <v>60</v>
      </c>
      <c r="F62" s="24">
        <v>0</v>
      </c>
      <c r="G62" s="17">
        <f t="shared" si="4"/>
        <v>0</v>
      </c>
      <c r="H62" s="17">
        <v>3.75</v>
      </c>
      <c r="I62" s="25">
        <f t="shared" si="5"/>
        <v>6.9165000000000001</v>
      </c>
      <c r="J62" s="26">
        <f t="shared" si="6"/>
        <v>0</v>
      </c>
      <c r="K62" s="17">
        <f t="shared" si="7"/>
        <v>0</v>
      </c>
    </row>
    <row r="63" spans="1:11" x14ac:dyDescent="0.3">
      <c r="A63" s="15" t="s">
        <v>66</v>
      </c>
      <c r="B63" s="15" t="s">
        <v>56</v>
      </c>
      <c r="C63" s="15" t="s">
        <v>261</v>
      </c>
      <c r="D63" s="18">
        <v>20.63</v>
      </c>
      <c r="E63" s="18">
        <v>60</v>
      </c>
      <c r="F63" s="24">
        <v>0</v>
      </c>
      <c r="G63" s="17">
        <f t="shared" si="4"/>
        <v>0</v>
      </c>
      <c r="H63" s="17">
        <v>7.5</v>
      </c>
      <c r="I63" s="25">
        <f t="shared" si="5"/>
        <v>13.833</v>
      </c>
      <c r="J63" s="26">
        <f t="shared" si="6"/>
        <v>0</v>
      </c>
      <c r="K63" s="17">
        <f t="shared" si="7"/>
        <v>0</v>
      </c>
    </row>
    <row r="64" spans="1:11" x14ac:dyDescent="0.3">
      <c r="A64" s="35" t="s">
        <v>68</v>
      </c>
      <c r="B64" s="36" t="s">
        <v>56</v>
      </c>
      <c r="C64" s="15" t="s">
        <v>261</v>
      </c>
      <c r="D64" s="18">
        <v>20.63</v>
      </c>
      <c r="E64" s="18">
        <v>60</v>
      </c>
      <c r="F64" s="24">
        <v>0</v>
      </c>
      <c r="G64" s="17">
        <f t="shared" si="4"/>
        <v>0</v>
      </c>
      <c r="H64" s="17">
        <v>3.75</v>
      </c>
      <c r="I64" s="25">
        <f t="shared" si="5"/>
        <v>6.9165000000000001</v>
      </c>
      <c r="J64" s="26">
        <f t="shared" si="6"/>
        <v>0</v>
      </c>
      <c r="K64" s="17">
        <f t="shared" si="7"/>
        <v>0</v>
      </c>
    </row>
    <row r="65" spans="1:11" x14ac:dyDescent="0.3">
      <c r="A65" s="15" t="s">
        <v>69</v>
      </c>
      <c r="B65" s="15" t="s">
        <v>70</v>
      </c>
      <c r="C65" s="15" t="s">
        <v>261</v>
      </c>
      <c r="D65" s="18">
        <v>20.63</v>
      </c>
      <c r="E65" s="18">
        <v>60</v>
      </c>
      <c r="F65" s="24">
        <v>0</v>
      </c>
      <c r="G65" s="17">
        <f t="shared" si="4"/>
        <v>0</v>
      </c>
      <c r="H65" s="17">
        <v>5.63</v>
      </c>
      <c r="I65" s="25">
        <f t="shared" si="5"/>
        <v>10.383972</v>
      </c>
      <c r="J65" s="26">
        <f t="shared" si="6"/>
        <v>0</v>
      </c>
      <c r="K65" s="17">
        <f t="shared" si="7"/>
        <v>0</v>
      </c>
    </row>
    <row r="66" spans="1:11" x14ac:dyDescent="0.3">
      <c r="A66" s="15" t="s">
        <v>71</v>
      </c>
      <c r="B66" s="15" t="s">
        <v>70</v>
      </c>
      <c r="C66" s="15" t="s">
        <v>261</v>
      </c>
      <c r="D66" s="18">
        <v>20.63</v>
      </c>
      <c r="E66" s="18">
        <v>60</v>
      </c>
      <c r="F66" s="24">
        <v>0</v>
      </c>
      <c r="G66" s="17">
        <f t="shared" si="4"/>
        <v>0</v>
      </c>
      <c r="H66" s="17">
        <v>2.81</v>
      </c>
      <c r="I66" s="25">
        <f t="shared" si="5"/>
        <v>5.1827640000000006</v>
      </c>
      <c r="J66" s="26">
        <f t="shared" si="6"/>
        <v>0</v>
      </c>
      <c r="K66" s="17">
        <f t="shared" si="7"/>
        <v>0</v>
      </c>
    </row>
    <row r="67" spans="1:11" x14ac:dyDescent="0.3">
      <c r="A67" s="15" t="s">
        <v>72</v>
      </c>
      <c r="B67" s="15" t="s">
        <v>73</v>
      </c>
      <c r="C67" s="15" t="s">
        <v>261</v>
      </c>
      <c r="D67" s="18">
        <v>20.63</v>
      </c>
      <c r="E67" s="18">
        <v>60</v>
      </c>
      <c r="F67" s="24">
        <v>0</v>
      </c>
      <c r="G67" s="17">
        <f t="shared" si="4"/>
        <v>0</v>
      </c>
      <c r="H67" s="17">
        <v>5.62</v>
      </c>
      <c r="I67" s="25">
        <f t="shared" si="5"/>
        <v>10.365528000000001</v>
      </c>
      <c r="J67" s="26">
        <f t="shared" si="6"/>
        <v>0</v>
      </c>
      <c r="K67" s="17">
        <f t="shared" si="7"/>
        <v>0</v>
      </c>
    </row>
    <row r="68" spans="1:11" x14ac:dyDescent="0.3">
      <c r="A68" s="15" t="s">
        <v>302</v>
      </c>
      <c r="B68" s="15" t="s">
        <v>309</v>
      </c>
      <c r="C68" s="15" t="s">
        <v>262</v>
      </c>
      <c r="D68" s="18">
        <v>19.5</v>
      </c>
      <c r="E68" s="18">
        <v>60</v>
      </c>
      <c r="F68" s="24">
        <v>0</v>
      </c>
      <c r="G68" s="17">
        <f t="shared" si="4"/>
        <v>0</v>
      </c>
      <c r="H68" s="17">
        <v>3.76</v>
      </c>
      <c r="I68" s="25">
        <f t="shared" si="5"/>
        <v>6.9349439999999998</v>
      </c>
      <c r="J68" s="26">
        <f t="shared" si="6"/>
        <v>0</v>
      </c>
      <c r="K68" s="17">
        <f t="shared" si="7"/>
        <v>0</v>
      </c>
    </row>
    <row r="69" spans="1:11" x14ac:dyDescent="0.3">
      <c r="A69" s="15" t="s">
        <v>74</v>
      </c>
      <c r="B69" s="15" t="s">
        <v>75</v>
      </c>
      <c r="C69" s="15" t="s">
        <v>262</v>
      </c>
      <c r="D69" s="18">
        <v>16.88</v>
      </c>
      <c r="E69" s="18">
        <v>60</v>
      </c>
      <c r="F69" s="24">
        <v>0</v>
      </c>
      <c r="G69" s="17">
        <f t="shared" si="4"/>
        <v>0</v>
      </c>
      <c r="H69" s="17">
        <v>5.62</v>
      </c>
      <c r="I69" s="25">
        <f t="shared" si="5"/>
        <v>10.365528000000001</v>
      </c>
      <c r="J69" s="26">
        <f t="shared" si="6"/>
        <v>0</v>
      </c>
      <c r="K69" s="17">
        <f t="shared" si="7"/>
        <v>0</v>
      </c>
    </row>
    <row r="70" spans="1:11" x14ac:dyDescent="0.3">
      <c r="A70" s="15" t="s">
        <v>29</v>
      </c>
      <c r="B70" s="15" t="s">
        <v>41</v>
      </c>
      <c r="C70" s="15" t="s">
        <v>262</v>
      </c>
      <c r="D70" s="18">
        <v>20.25</v>
      </c>
      <c r="E70" s="18">
        <v>60</v>
      </c>
      <c r="F70" s="24">
        <v>0</v>
      </c>
      <c r="G70" s="17">
        <f t="shared" si="4"/>
        <v>0</v>
      </c>
      <c r="H70" s="17">
        <v>7.5</v>
      </c>
      <c r="I70" s="25">
        <f t="shared" si="5"/>
        <v>13.833</v>
      </c>
      <c r="J70" s="26">
        <f t="shared" si="6"/>
        <v>0</v>
      </c>
      <c r="K70" s="17">
        <f t="shared" si="7"/>
        <v>0</v>
      </c>
    </row>
    <row r="71" spans="1:11" x14ac:dyDescent="0.3">
      <c r="A71" s="15" t="s">
        <v>186</v>
      </c>
      <c r="B71" s="15" t="s">
        <v>179</v>
      </c>
      <c r="C71" s="15" t="s">
        <v>262</v>
      </c>
      <c r="D71" s="18">
        <v>20.62</v>
      </c>
      <c r="E71" s="18">
        <v>60</v>
      </c>
      <c r="F71" s="24">
        <v>0</v>
      </c>
      <c r="G71" s="17">
        <f t="shared" si="4"/>
        <v>0</v>
      </c>
      <c r="H71" s="17">
        <v>6.37</v>
      </c>
      <c r="I71" s="25">
        <f t="shared" si="5"/>
        <v>11.748828</v>
      </c>
      <c r="J71" s="26">
        <f t="shared" si="6"/>
        <v>0</v>
      </c>
      <c r="K71" s="17">
        <f t="shared" si="7"/>
        <v>0</v>
      </c>
    </row>
    <row r="72" spans="1:11" x14ac:dyDescent="0.3">
      <c r="A72" s="15" t="s">
        <v>30</v>
      </c>
      <c r="B72" s="15" t="s">
        <v>166</v>
      </c>
      <c r="C72" s="15" t="s">
        <v>262</v>
      </c>
      <c r="D72" s="18">
        <v>20.63</v>
      </c>
      <c r="E72" s="18">
        <v>60</v>
      </c>
      <c r="F72" s="24">
        <v>0</v>
      </c>
      <c r="G72" s="17">
        <f t="shared" si="4"/>
        <v>0</v>
      </c>
      <c r="H72" s="17">
        <v>5.43</v>
      </c>
      <c r="I72" s="25">
        <f t="shared" si="5"/>
        <v>10.015091999999999</v>
      </c>
      <c r="J72" s="26">
        <f t="shared" si="6"/>
        <v>0</v>
      </c>
      <c r="K72" s="17">
        <f t="shared" si="7"/>
        <v>0</v>
      </c>
    </row>
    <row r="73" spans="1:11" x14ac:dyDescent="0.3">
      <c r="A73" s="15" t="s">
        <v>318</v>
      </c>
      <c r="B73" s="15" t="s">
        <v>319</v>
      </c>
      <c r="C73" s="15" t="s">
        <v>262</v>
      </c>
      <c r="D73" s="18">
        <v>20.81</v>
      </c>
      <c r="E73" s="18">
        <v>60</v>
      </c>
      <c r="F73" s="24">
        <v>0</v>
      </c>
      <c r="G73" s="17">
        <f t="shared" si="4"/>
        <v>0</v>
      </c>
      <c r="H73" s="17">
        <v>6.56</v>
      </c>
      <c r="I73" s="25">
        <f t="shared" si="5"/>
        <v>12.099264</v>
      </c>
      <c r="J73" s="26">
        <f t="shared" si="6"/>
        <v>0</v>
      </c>
      <c r="K73" s="17">
        <f t="shared" si="7"/>
        <v>0</v>
      </c>
    </row>
    <row r="74" spans="1:11" x14ac:dyDescent="0.3">
      <c r="A74" s="15" t="s">
        <v>79</v>
      </c>
      <c r="B74" s="15" t="s">
        <v>80</v>
      </c>
      <c r="C74" s="15" t="s">
        <v>262</v>
      </c>
      <c r="D74" s="18">
        <v>20.25</v>
      </c>
      <c r="E74" s="18">
        <v>60</v>
      </c>
      <c r="F74" s="24">
        <v>0</v>
      </c>
      <c r="G74" s="17">
        <f t="shared" si="4"/>
        <v>0</v>
      </c>
      <c r="H74" s="17">
        <v>6</v>
      </c>
      <c r="I74" s="25">
        <f t="shared" si="5"/>
        <v>11.0664</v>
      </c>
      <c r="J74" s="26">
        <f t="shared" si="6"/>
        <v>0</v>
      </c>
      <c r="K74" s="17">
        <f t="shared" si="7"/>
        <v>0</v>
      </c>
    </row>
    <row r="75" spans="1:11" x14ac:dyDescent="0.3">
      <c r="A75" s="15" t="s">
        <v>31</v>
      </c>
      <c r="B75" s="15" t="s">
        <v>167</v>
      </c>
      <c r="C75" s="15" t="s">
        <v>262</v>
      </c>
      <c r="D75" s="18">
        <v>24</v>
      </c>
      <c r="E75" s="18">
        <v>60</v>
      </c>
      <c r="F75" s="24">
        <v>0</v>
      </c>
      <c r="G75" s="17">
        <f t="shared" si="4"/>
        <v>0</v>
      </c>
      <c r="H75" s="17">
        <v>7.5</v>
      </c>
      <c r="I75" s="25">
        <f t="shared" si="5"/>
        <v>13.833</v>
      </c>
      <c r="J75" s="26">
        <f t="shared" si="6"/>
        <v>0</v>
      </c>
      <c r="K75" s="17">
        <f t="shared" si="7"/>
        <v>0</v>
      </c>
    </row>
    <row r="76" spans="1:11" x14ac:dyDescent="0.3">
      <c r="A76" s="15" t="s">
        <v>82</v>
      </c>
      <c r="B76" s="15" t="s">
        <v>83</v>
      </c>
      <c r="C76" s="15" t="s">
        <v>262</v>
      </c>
      <c r="D76" s="18">
        <v>23.81</v>
      </c>
      <c r="E76" s="18">
        <v>60</v>
      </c>
      <c r="F76" s="24">
        <v>0</v>
      </c>
      <c r="G76" s="17">
        <f t="shared" si="4"/>
        <v>0</v>
      </c>
      <c r="H76" s="17">
        <v>4.6900000000000004</v>
      </c>
      <c r="I76" s="25">
        <f t="shared" si="5"/>
        <v>8.6502360000000014</v>
      </c>
      <c r="J76" s="26">
        <f t="shared" si="6"/>
        <v>0</v>
      </c>
      <c r="K76" s="17">
        <f t="shared" si="7"/>
        <v>0</v>
      </c>
    </row>
    <row r="77" spans="1:11" x14ac:dyDescent="0.3">
      <c r="A77" s="15" t="s">
        <v>320</v>
      </c>
      <c r="B77" s="15" t="s">
        <v>321</v>
      </c>
      <c r="C77" s="15" t="s">
        <v>262</v>
      </c>
      <c r="D77" s="18">
        <v>23.81</v>
      </c>
      <c r="E77" s="18">
        <v>60</v>
      </c>
      <c r="F77" s="24">
        <v>0</v>
      </c>
      <c r="G77" s="17">
        <f t="shared" si="4"/>
        <v>0</v>
      </c>
      <c r="H77" s="17">
        <v>4.68</v>
      </c>
      <c r="I77" s="25">
        <f t="shared" si="5"/>
        <v>8.631791999999999</v>
      </c>
      <c r="J77" s="26">
        <f t="shared" si="6"/>
        <v>0</v>
      </c>
      <c r="K77" s="17">
        <f t="shared" si="7"/>
        <v>0</v>
      </c>
    </row>
    <row r="78" spans="1:11" x14ac:dyDescent="0.3">
      <c r="A78" s="15" t="s">
        <v>195</v>
      </c>
      <c r="B78" s="15" t="s">
        <v>203</v>
      </c>
      <c r="C78" s="15" t="s">
        <v>262</v>
      </c>
      <c r="D78" s="18">
        <v>20.89</v>
      </c>
      <c r="E78" s="18">
        <v>60</v>
      </c>
      <c r="F78" s="24">
        <v>0</v>
      </c>
      <c r="G78" s="17">
        <f t="shared" si="4"/>
        <v>0</v>
      </c>
      <c r="H78" s="17">
        <v>5.28</v>
      </c>
      <c r="I78" s="25">
        <f t="shared" si="5"/>
        <v>9.7384320000000013</v>
      </c>
      <c r="J78" s="26">
        <f t="shared" si="6"/>
        <v>0</v>
      </c>
      <c r="K78" s="17">
        <f t="shared" si="7"/>
        <v>0</v>
      </c>
    </row>
    <row r="79" spans="1:11" x14ac:dyDescent="0.3">
      <c r="A79" s="15" t="s">
        <v>233</v>
      </c>
      <c r="B79" s="15" t="s">
        <v>235</v>
      </c>
      <c r="C79" s="15" t="s">
        <v>288</v>
      </c>
      <c r="D79" s="18">
        <v>20.48</v>
      </c>
      <c r="E79" s="18">
        <v>60</v>
      </c>
      <c r="F79" s="24">
        <v>0</v>
      </c>
      <c r="G79" s="17">
        <f t="shared" si="4"/>
        <v>0</v>
      </c>
      <c r="H79" s="17">
        <v>8</v>
      </c>
      <c r="I79" s="25">
        <f t="shared" si="5"/>
        <v>14.7552</v>
      </c>
      <c r="J79" s="26">
        <f t="shared" si="6"/>
        <v>0</v>
      </c>
      <c r="K79" s="17">
        <f t="shared" si="7"/>
        <v>0</v>
      </c>
    </row>
    <row r="80" spans="1:11" x14ac:dyDescent="0.3">
      <c r="A80" s="15" t="s">
        <v>234</v>
      </c>
      <c r="B80" s="15" t="s">
        <v>236</v>
      </c>
      <c r="C80" s="15" t="s">
        <v>288</v>
      </c>
      <c r="D80" s="18">
        <v>20.8</v>
      </c>
      <c r="E80" s="18">
        <v>60</v>
      </c>
      <c r="F80" s="24">
        <v>0</v>
      </c>
      <c r="G80" s="17">
        <f t="shared" si="4"/>
        <v>0</v>
      </c>
      <c r="H80" s="17">
        <v>5.44</v>
      </c>
      <c r="I80" s="25">
        <f t="shared" si="5"/>
        <v>10.033536000000002</v>
      </c>
      <c r="J80" s="26">
        <f t="shared" si="6"/>
        <v>0</v>
      </c>
      <c r="K80" s="17">
        <f t="shared" si="7"/>
        <v>0</v>
      </c>
    </row>
    <row r="81" spans="1:11" x14ac:dyDescent="0.3">
      <c r="A81" s="19" t="s">
        <v>32</v>
      </c>
      <c r="B81" s="15" t="s">
        <v>168</v>
      </c>
      <c r="C81" s="15" t="s">
        <v>288</v>
      </c>
      <c r="D81" s="18">
        <v>20</v>
      </c>
      <c r="E81" s="18">
        <v>64</v>
      </c>
      <c r="F81" s="24">
        <v>0</v>
      </c>
      <c r="G81" s="17">
        <f t="shared" si="4"/>
        <v>0</v>
      </c>
      <c r="H81" s="17">
        <v>8</v>
      </c>
      <c r="I81" s="25">
        <f t="shared" si="5"/>
        <v>14.7552</v>
      </c>
      <c r="J81" s="26">
        <f t="shared" si="6"/>
        <v>0</v>
      </c>
      <c r="K81" s="17">
        <f t="shared" si="7"/>
        <v>0</v>
      </c>
    </row>
    <row r="82" spans="1:11" x14ac:dyDescent="0.3">
      <c r="A82" s="19" t="s">
        <v>33</v>
      </c>
      <c r="B82" s="15" t="s">
        <v>34</v>
      </c>
      <c r="C82" s="15" t="s">
        <v>288</v>
      </c>
      <c r="D82" s="18">
        <v>18.399999999999999</v>
      </c>
      <c r="E82" s="18">
        <v>64</v>
      </c>
      <c r="F82" s="24">
        <v>0</v>
      </c>
      <c r="G82" s="17">
        <f t="shared" si="4"/>
        <v>0</v>
      </c>
      <c r="H82" s="17">
        <v>6</v>
      </c>
      <c r="I82" s="25">
        <f t="shared" si="5"/>
        <v>11.0664</v>
      </c>
      <c r="J82" s="26">
        <f t="shared" si="6"/>
        <v>0</v>
      </c>
      <c r="K82" s="17">
        <f t="shared" si="7"/>
        <v>0</v>
      </c>
    </row>
    <row r="83" spans="1:11" x14ac:dyDescent="0.3">
      <c r="A83" s="19" t="s">
        <v>196</v>
      </c>
      <c r="B83" s="15" t="s">
        <v>204</v>
      </c>
      <c r="C83" s="15" t="s">
        <v>288</v>
      </c>
      <c r="D83" s="18">
        <v>20.92</v>
      </c>
      <c r="E83" s="18">
        <v>64</v>
      </c>
      <c r="F83" s="24">
        <v>0</v>
      </c>
      <c r="G83" s="17">
        <f t="shared" si="4"/>
        <v>0</v>
      </c>
      <c r="H83" s="17">
        <v>6</v>
      </c>
      <c r="I83" s="25">
        <f t="shared" si="5"/>
        <v>11.0664</v>
      </c>
      <c r="J83" s="26">
        <f t="shared" si="6"/>
        <v>0</v>
      </c>
      <c r="K83" s="17">
        <f t="shared" si="7"/>
        <v>0</v>
      </c>
    </row>
    <row r="84" spans="1:11" x14ac:dyDescent="0.3">
      <c r="A84" s="19" t="s">
        <v>35</v>
      </c>
      <c r="B84" s="15" t="s">
        <v>11</v>
      </c>
      <c r="C84" s="15" t="s">
        <v>288</v>
      </c>
      <c r="D84" s="18">
        <v>20.32</v>
      </c>
      <c r="E84" s="18">
        <v>64</v>
      </c>
      <c r="F84" s="24">
        <v>0</v>
      </c>
      <c r="G84" s="17">
        <f t="shared" si="4"/>
        <v>0</v>
      </c>
      <c r="H84" s="17">
        <v>6.31</v>
      </c>
      <c r="I84" s="25">
        <f t="shared" si="5"/>
        <v>11.638164</v>
      </c>
      <c r="J84" s="26">
        <f t="shared" si="6"/>
        <v>0</v>
      </c>
      <c r="K84" s="17">
        <f t="shared" si="7"/>
        <v>0</v>
      </c>
    </row>
    <row r="85" spans="1:11" x14ac:dyDescent="0.3">
      <c r="A85" s="19" t="s">
        <v>84</v>
      </c>
      <c r="B85" s="15" t="s">
        <v>85</v>
      </c>
      <c r="C85" s="15" t="s">
        <v>288</v>
      </c>
      <c r="D85" s="18">
        <v>20.85</v>
      </c>
      <c r="E85" s="18">
        <v>64</v>
      </c>
      <c r="F85" s="24">
        <v>0</v>
      </c>
      <c r="G85" s="17">
        <f t="shared" ref="G85:G116" si="8">ROUNDUP(F85/E85,0)</f>
        <v>0</v>
      </c>
      <c r="H85" s="17">
        <v>6.44</v>
      </c>
      <c r="I85" s="25">
        <f t="shared" ref="I85:I116" si="9">H85*$I$16</f>
        <v>11.877936000000002</v>
      </c>
      <c r="J85" s="26">
        <f t="shared" ref="J85:J116" si="10">I85*G85</f>
        <v>0</v>
      </c>
      <c r="K85" s="17">
        <f t="shared" ref="K85:K116" si="11">G85*H85</f>
        <v>0</v>
      </c>
    </row>
    <row r="86" spans="1:11" x14ac:dyDescent="0.3">
      <c r="A86" s="19" t="s">
        <v>86</v>
      </c>
      <c r="B86" s="15" t="s">
        <v>87</v>
      </c>
      <c r="C86" s="15" t="s">
        <v>288</v>
      </c>
      <c r="D86" s="18">
        <v>20</v>
      </c>
      <c r="E86" s="18">
        <v>64</v>
      </c>
      <c r="F86" s="24">
        <v>0</v>
      </c>
      <c r="G86" s="17">
        <f t="shared" si="8"/>
        <v>0</v>
      </c>
      <c r="H86" s="17">
        <v>6.8</v>
      </c>
      <c r="I86" s="25">
        <f t="shared" si="9"/>
        <v>12.541919999999999</v>
      </c>
      <c r="J86" s="26">
        <f t="shared" si="10"/>
        <v>0</v>
      </c>
      <c r="K86" s="17">
        <f t="shared" si="11"/>
        <v>0</v>
      </c>
    </row>
    <row r="87" spans="1:11" x14ac:dyDescent="0.3">
      <c r="A87" s="19" t="s">
        <v>88</v>
      </c>
      <c r="B87" s="15" t="s">
        <v>89</v>
      </c>
      <c r="C87" s="15" t="s">
        <v>288</v>
      </c>
      <c r="D87" s="18">
        <v>23</v>
      </c>
      <c r="E87" s="18">
        <v>64</v>
      </c>
      <c r="F87" s="24">
        <v>0</v>
      </c>
      <c r="G87" s="17">
        <f t="shared" si="8"/>
        <v>0</v>
      </c>
      <c r="H87" s="17">
        <v>5</v>
      </c>
      <c r="I87" s="25">
        <f t="shared" si="9"/>
        <v>9.2219999999999995</v>
      </c>
      <c r="J87" s="26">
        <f t="shared" si="10"/>
        <v>0</v>
      </c>
      <c r="K87" s="17">
        <f t="shared" si="11"/>
        <v>0</v>
      </c>
    </row>
    <row r="88" spans="1:11" x14ac:dyDescent="0.3">
      <c r="A88" s="15" t="s">
        <v>36</v>
      </c>
      <c r="B88" s="15" t="s">
        <v>169</v>
      </c>
      <c r="C88" s="15" t="s">
        <v>263</v>
      </c>
      <c r="D88" s="18">
        <v>21.65</v>
      </c>
      <c r="E88" s="18">
        <v>70</v>
      </c>
      <c r="F88" s="24">
        <v>0</v>
      </c>
      <c r="G88" s="17">
        <f t="shared" si="8"/>
        <v>0</v>
      </c>
      <c r="H88" s="17">
        <v>8.75</v>
      </c>
      <c r="I88" s="25">
        <f t="shared" si="9"/>
        <v>16.138500000000001</v>
      </c>
      <c r="J88" s="26">
        <f t="shared" si="10"/>
        <v>0</v>
      </c>
      <c r="K88" s="17">
        <f t="shared" si="11"/>
        <v>0</v>
      </c>
    </row>
    <row r="89" spans="1:11" ht="21" customHeight="1" x14ac:dyDescent="0.3">
      <c r="A89" s="15" t="s">
        <v>272</v>
      </c>
      <c r="B89" s="15" t="s">
        <v>37</v>
      </c>
      <c r="C89" s="15" t="s">
        <v>263</v>
      </c>
      <c r="D89" s="18">
        <v>21.65</v>
      </c>
      <c r="E89" s="18">
        <v>70</v>
      </c>
      <c r="F89" s="24">
        <v>0</v>
      </c>
      <c r="G89" s="17">
        <f t="shared" si="8"/>
        <v>0</v>
      </c>
      <c r="H89" s="17">
        <v>8.75</v>
      </c>
      <c r="I89" s="25">
        <f t="shared" si="9"/>
        <v>16.138500000000001</v>
      </c>
      <c r="J89" s="26">
        <f t="shared" si="10"/>
        <v>0</v>
      </c>
      <c r="K89" s="17">
        <f t="shared" si="11"/>
        <v>0</v>
      </c>
    </row>
    <row r="90" spans="1:11" x14ac:dyDescent="0.3">
      <c r="A90" s="15" t="s">
        <v>90</v>
      </c>
      <c r="B90" s="15" t="s">
        <v>91</v>
      </c>
      <c r="C90" s="15" t="s">
        <v>263</v>
      </c>
      <c r="D90" s="18">
        <v>21.65</v>
      </c>
      <c r="E90" s="18">
        <v>70</v>
      </c>
      <c r="F90" s="24">
        <v>0</v>
      </c>
      <c r="G90" s="17">
        <f t="shared" si="8"/>
        <v>0</v>
      </c>
      <c r="H90" s="17">
        <v>4.6100000000000003</v>
      </c>
      <c r="I90" s="25">
        <f t="shared" si="9"/>
        <v>8.5026840000000004</v>
      </c>
      <c r="J90" s="26">
        <f t="shared" si="10"/>
        <v>0</v>
      </c>
      <c r="K90" s="17">
        <f t="shared" si="11"/>
        <v>0</v>
      </c>
    </row>
    <row r="91" spans="1:11" x14ac:dyDescent="0.3">
      <c r="A91" s="15" t="s">
        <v>38</v>
      </c>
      <c r="B91" s="15" t="s">
        <v>39</v>
      </c>
      <c r="C91" s="15" t="s">
        <v>263</v>
      </c>
      <c r="D91" s="18">
        <v>21.65</v>
      </c>
      <c r="E91" s="18">
        <v>70</v>
      </c>
      <c r="F91" s="24">
        <v>0</v>
      </c>
      <c r="G91" s="17">
        <f t="shared" si="8"/>
        <v>0</v>
      </c>
      <c r="H91" s="17">
        <v>6.56</v>
      </c>
      <c r="I91" s="25">
        <f t="shared" si="9"/>
        <v>12.099264</v>
      </c>
      <c r="J91" s="26">
        <f t="shared" si="10"/>
        <v>0</v>
      </c>
      <c r="K91" s="17">
        <f t="shared" si="11"/>
        <v>0</v>
      </c>
    </row>
    <row r="92" spans="1:11" x14ac:dyDescent="0.3">
      <c r="A92" s="15" t="s">
        <v>273</v>
      </c>
      <c r="B92" s="15" t="s">
        <v>12</v>
      </c>
      <c r="C92" s="15" t="s">
        <v>263</v>
      </c>
      <c r="D92" s="18">
        <v>21.65</v>
      </c>
      <c r="E92" s="18">
        <v>70</v>
      </c>
      <c r="F92" s="24">
        <v>0</v>
      </c>
      <c r="G92" s="17">
        <f t="shared" si="8"/>
        <v>0</v>
      </c>
      <c r="H92" s="17">
        <v>6.56</v>
      </c>
      <c r="I92" s="25">
        <f t="shared" si="9"/>
        <v>12.099264</v>
      </c>
      <c r="J92" s="26">
        <f t="shared" si="10"/>
        <v>0</v>
      </c>
      <c r="K92" s="17">
        <f t="shared" si="11"/>
        <v>0</v>
      </c>
    </row>
    <row r="93" spans="1:11" x14ac:dyDescent="0.3">
      <c r="A93" s="15" t="s">
        <v>93</v>
      </c>
      <c r="B93" s="15" t="s">
        <v>94</v>
      </c>
      <c r="C93" s="15" t="s">
        <v>263</v>
      </c>
      <c r="D93" s="18">
        <v>21.65</v>
      </c>
      <c r="E93" s="18">
        <v>70</v>
      </c>
      <c r="F93" s="24">
        <v>0</v>
      </c>
      <c r="G93" s="17">
        <f t="shared" si="8"/>
        <v>0</v>
      </c>
      <c r="H93" s="17">
        <v>7.44</v>
      </c>
      <c r="I93" s="25">
        <f t="shared" si="9"/>
        <v>13.722336</v>
      </c>
      <c r="J93" s="26">
        <f t="shared" si="10"/>
        <v>0</v>
      </c>
      <c r="K93" s="17">
        <f t="shared" si="11"/>
        <v>0</v>
      </c>
    </row>
    <row r="94" spans="1:11" x14ac:dyDescent="0.3">
      <c r="A94" s="15" t="s">
        <v>285</v>
      </c>
      <c r="B94" s="15" t="s">
        <v>286</v>
      </c>
      <c r="C94" s="15" t="s">
        <v>265</v>
      </c>
      <c r="D94" s="18">
        <v>30.6</v>
      </c>
      <c r="E94" s="18">
        <v>48</v>
      </c>
      <c r="F94" s="24">
        <v>0</v>
      </c>
      <c r="G94" s="17">
        <f t="shared" si="8"/>
        <v>0</v>
      </c>
      <c r="H94" s="17">
        <v>6</v>
      </c>
      <c r="I94" s="25">
        <f t="shared" si="9"/>
        <v>11.0664</v>
      </c>
      <c r="J94" s="26">
        <f t="shared" si="10"/>
        <v>0</v>
      </c>
      <c r="K94" s="17">
        <f t="shared" si="11"/>
        <v>0</v>
      </c>
    </row>
    <row r="95" spans="1:11" x14ac:dyDescent="0.3">
      <c r="A95" s="15" t="s">
        <v>96</v>
      </c>
      <c r="B95" s="15" t="s">
        <v>97</v>
      </c>
      <c r="C95" s="15" t="s">
        <v>264</v>
      </c>
      <c r="D95" s="18">
        <v>15</v>
      </c>
      <c r="E95" s="18">
        <v>80</v>
      </c>
      <c r="F95" s="24">
        <v>0</v>
      </c>
      <c r="G95" s="17">
        <f t="shared" si="8"/>
        <v>0</v>
      </c>
      <c r="H95" s="17">
        <v>1.63</v>
      </c>
      <c r="I95" s="25">
        <f t="shared" si="9"/>
        <v>3.0063719999999998</v>
      </c>
      <c r="J95" s="26">
        <f t="shared" si="10"/>
        <v>0</v>
      </c>
      <c r="K95" s="17">
        <f t="shared" si="11"/>
        <v>0</v>
      </c>
    </row>
    <row r="96" spans="1:11" x14ac:dyDescent="0.3">
      <c r="A96" s="15" t="s">
        <v>228</v>
      </c>
      <c r="B96" s="15" t="s">
        <v>229</v>
      </c>
      <c r="C96" s="15" t="s">
        <v>264</v>
      </c>
      <c r="D96" s="18">
        <v>12.35</v>
      </c>
      <c r="E96" s="18">
        <v>80</v>
      </c>
      <c r="F96" s="24">
        <v>0</v>
      </c>
      <c r="G96" s="17">
        <f t="shared" si="8"/>
        <v>0</v>
      </c>
      <c r="H96" s="17">
        <v>2.5</v>
      </c>
      <c r="I96" s="25">
        <f t="shared" si="9"/>
        <v>4.6109999999999998</v>
      </c>
      <c r="J96" s="26">
        <f t="shared" si="10"/>
        <v>0</v>
      </c>
      <c r="K96" s="17">
        <f t="shared" si="11"/>
        <v>0</v>
      </c>
    </row>
    <row r="97" spans="1:11" x14ac:dyDescent="0.3">
      <c r="A97" s="15" t="s">
        <v>99</v>
      </c>
      <c r="B97" s="15" t="s">
        <v>170</v>
      </c>
      <c r="C97" s="15" t="s">
        <v>264</v>
      </c>
      <c r="D97" s="18">
        <v>18.149999999999999</v>
      </c>
      <c r="E97" s="18">
        <v>80</v>
      </c>
      <c r="F97" s="24">
        <v>0</v>
      </c>
      <c r="G97" s="17">
        <f t="shared" si="8"/>
        <v>0</v>
      </c>
      <c r="H97" s="17">
        <v>3.9</v>
      </c>
      <c r="I97" s="25">
        <f t="shared" si="9"/>
        <v>7.1931599999999998</v>
      </c>
      <c r="J97" s="26">
        <f t="shared" si="10"/>
        <v>0</v>
      </c>
      <c r="K97" s="17">
        <f t="shared" si="11"/>
        <v>0</v>
      </c>
    </row>
    <row r="98" spans="1:11" x14ac:dyDescent="0.3">
      <c r="A98" s="15" t="s">
        <v>101</v>
      </c>
      <c r="B98" s="15" t="s">
        <v>42</v>
      </c>
      <c r="C98" s="15" t="s">
        <v>264</v>
      </c>
      <c r="D98" s="18">
        <v>18.149999999999999</v>
      </c>
      <c r="E98" s="18">
        <v>80</v>
      </c>
      <c r="F98" s="24">
        <v>0</v>
      </c>
      <c r="G98" s="17">
        <f t="shared" si="8"/>
        <v>0</v>
      </c>
      <c r="H98" s="17">
        <v>1.95</v>
      </c>
      <c r="I98" s="25">
        <f t="shared" si="9"/>
        <v>3.5965799999999999</v>
      </c>
      <c r="J98" s="26">
        <f t="shared" si="10"/>
        <v>0</v>
      </c>
      <c r="K98" s="17">
        <f t="shared" si="11"/>
        <v>0</v>
      </c>
    </row>
    <row r="99" spans="1:11" x14ac:dyDescent="0.3">
      <c r="A99" s="15" t="s">
        <v>187</v>
      </c>
      <c r="B99" s="15" t="s">
        <v>102</v>
      </c>
      <c r="C99" s="15" t="s">
        <v>264</v>
      </c>
      <c r="D99" s="18">
        <v>15</v>
      </c>
      <c r="E99" s="18">
        <v>80</v>
      </c>
      <c r="F99" s="24">
        <v>0</v>
      </c>
      <c r="G99" s="17">
        <f t="shared" si="8"/>
        <v>0</v>
      </c>
      <c r="H99" s="17">
        <v>2.5</v>
      </c>
      <c r="I99" s="25">
        <f t="shared" si="9"/>
        <v>4.6109999999999998</v>
      </c>
      <c r="J99" s="26">
        <f t="shared" si="10"/>
        <v>0</v>
      </c>
      <c r="K99" s="17">
        <f t="shared" si="11"/>
        <v>0</v>
      </c>
    </row>
    <row r="100" spans="1:11" x14ac:dyDescent="0.3">
      <c r="A100" s="15" t="s">
        <v>303</v>
      </c>
      <c r="B100" s="15" t="s">
        <v>102</v>
      </c>
      <c r="C100" s="15" t="s">
        <v>264</v>
      </c>
      <c r="D100" s="18">
        <v>24</v>
      </c>
      <c r="E100" s="18">
        <v>80</v>
      </c>
      <c r="F100" s="24">
        <v>0</v>
      </c>
      <c r="G100" s="17">
        <f t="shared" si="8"/>
        <v>0</v>
      </c>
      <c r="H100" s="17">
        <v>10</v>
      </c>
      <c r="I100" s="25">
        <f t="shared" si="9"/>
        <v>18.443999999999999</v>
      </c>
      <c r="J100" s="26">
        <f t="shared" si="10"/>
        <v>0</v>
      </c>
      <c r="K100" s="17">
        <f t="shared" si="11"/>
        <v>0</v>
      </c>
    </row>
    <row r="101" spans="1:11" x14ac:dyDescent="0.3">
      <c r="A101" s="15" t="s">
        <v>103</v>
      </c>
      <c r="B101" s="15" t="s">
        <v>104</v>
      </c>
      <c r="C101" s="15" t="s">
        <v>264</v>
      </c>
      <c r="D101" s="18">
        <v>16.5</v>
      </c>
      <c r="E101" s="18">
        <v>80</v>
      </c>
      <c r="F101" s="24">
        <v>0</v>
      </c>
      <c r="G101" s="17">
        <f t="shared" si="8"/>
        <v>0</v>
      </c>
      <c r="H101" s="17">
        <v>3.75</v>
      </c>
      <c r="I101" s="25">
        <f t="shared" si="9"/>
        <v>6.9165000000000001</v>
      </c>
      <c r="J101" s="26">
        <f t="shared" si="10"/>
        <v>0</v>
      </c>
      <c r="K101" s="17">
        <f t="shared" si="11"/>
        <v>0</v>
      </c>
    </row>
    <row r="102" spans="1:11" x14ac:dyDescent="0.3">
      <c r="A102" s="15" t="s">
        <v>106</v>
      </c>
      <c r="B102" s="15" t="s">
        <v>104</v>
      </c>
      <c r="C102" s="15" t="s">
        <v>264</v>
      </c>
      <c r="D102" s="18">
        <v>16.5</v>
      </c>
      <c r="E102" s="18">
        <v>80</v>
      </c>
      <c r="F102" s="24">
        <v>0</v>
      </c>
      <c r="G102" s="17">
        <f t="shared" si="8"/>
        <v>0</v>
      </c>
      <c r="H102" s="17">
        <v>1.85</v>
      </c>
      <c r="I102" s="25">
        <f t="shared" si="9"/>
        <v>3.4121400000000004</v>
      </c>
      <c r="J102" s="26">
        <f t="shared" si="10"/>
        <v>0</v>
      </c>
      <c r="K102" s="17">
        <f t="shared" si="11"/>
        <v>0</v>
      </c>
    </row>
    <row r="103" spans="1:11" x14ac:dyDescent="0.3">
      <c r="A103" s="15" t="s">
        <v>107</v>
      </c>
      <c r="B103" s="15" t="s">
        <v>108</v>
      </c>
      <c r="C103" s="15" t="s">
        <v>264</v>
      </c>
      <c r="D103" s="18">
        <v>16.25</v>
      </c>
      <c r="E103" s="18">
        <v>80</v>
      </c>
      <c r="F103" s="24">
        <v>0</v>
      </c>
      <c r="G103" s="17">
        <f t="shared" si="8"/>
        <v>0</v>
      </c>
      <c r="H103" s="17">
        <v>1.87</v>
      </c>
      <c r="I103" s="25">
        <f t="shared" si="9"/>
        <v>3.4490280000000002</v>
      </c>
      <c r="J103" s="26">
        <f t="shared" si="10"/>
        <v>0</v>
      </c>
      <c r="K103" s="17">
        <f t="shared" si="11"/>
        <v>0</v>
      </c>
    </row>
    <row r="104" spans="1:11" x14ac:dyDescent="0.3">
      <c r="A104" s="15" t="s">
        <v>237</v>
      </c>
      <c r="B104" s="15" t="s">
        <v>238</v>
      </c>
      <c r="C104" s="15" t="s">
        <v>264</v>
      </c>
      <c r="D104" s="18">
        <v>12.35</v>
      </c>
      <c r="E104" s="18">
        <v>80</v>
      </c>
      <c r="F104" s="24">
        <v>0</v>
      </c>
      <c r="G104" s="17">
        <f t="shared" si="8"/>
        <v>0</v>
      </c>
      <c r="H104" s="17">
        <v>2.5</v>
      </c>
      <c r="I104" s="25">
        <f t="shared" si="9"/>
        <v>4.6109999999999998</v>
      </c>
      <c r="J104" s="26">
        <f t="shared" si="10"/>
        <v>0</v>
      </c>
      <c r="K104" s="17">
        <f t="shared" si="11"/>
        <v>0</v>
      </c>
    </row>
    <row r="105" spans="1:11" x14ac:dyDescent="0.3">
      <c r="A105" s="15" t="s">
        <v>110</v>
      </c>
      <c r="B105" s="15" t="s">
        <v>111</v>
      </c>
      <c r="C105" s="15" t="s">
        <v>264</v>
      </c>
      <c r="D105" s="18">
        <v>16.25</v>
      </c>
      <c r="E105" s="18">
        <v>80</v>
      </c>
      <c r="F105" s="24">
        <v>0</v>
      </c>
      <c r="G105" s="17">
        <f t="shared" si="8"/>
        <v>0</v>
      </c>
      <c r="H105" s="17">
        <v>3.75</v>
      </c>
      <c r="I105" s="25">
        <f t="shared" si="9"/>
        <v>6.9165000000000001</v>
      </c>
      <c r="J105" s="26">
        <f t="shared" si="10"/>
        <v>0</v>
      </c>
      <c r="K105" s="17">
        <f t="shared" si="11"/>
        <v>0</v>
      </c>
    </row>
    <row r="106" spans="1:11" x14ac:dyDescent="0.3">
      <c r="A106" s="15" t="s">
        <v>113</v>
      </c>
      <c r="B106" s="15" t="s">
        <v>114</v>
      </c>
      <c r="C106" s="15" t="s">
        <v>266</v>
      </c>
      <c r="D106" s="18">
        <v>29.4</v>
      </c>
      <c r="E106" s="18">
        <v>96</v>
      </c>
      <c r="F106" s="24">
        <v>0</v>
      </c>
      <c r="G106" s="17">
        <f t="shared" si="8"/>
        <v>0</v>
      </c>
      <c r="H106" s="17">
        <v>7.5</v>
      </c>
      <c r="I106" s="25">
        <f t="shared" si="9"/>
        <v>13.833</v>
      </c>
      <c r="J106" s="26">
        <f t="shared" si="10"/>
        <v>0</v>
      </c>
      <c r="K106" s="17">
        <f t="shared" si="11"/>
        <v>0</v>
      </c>
    </row>
    <row r="107" spans="1:11" x14ac:dyDescent="0.3">
      <c r="A107" s="15" t="s">
        <v>115</v>
      </c>
      <c r="B107" s="15" t="s">
        <v>116</v>
      </c>
      <c r="C107" s="15" t="s">
        <v>266</v>
      </c>
      <c r="D107" s="18">
        <v>29.4</v>
      </c>
      <c r="E107" s="18">
        <v>96</v>
      </c>
      <c r="F107" s="24">
        <v>0</v>
      </c>
      <c r="G107" s="17">
        <f t="shared" si="8"/>
        <v>0</v>
      </c>
      <c r="H107" s="17">
        <v>3.75</v>
      </c>
      <c r="I107" s="25">
        <f t="shared" si="9"/>
        <v>6.9165000000000001</v>
      </c>
      <c r="J107" s="26">
        <f t="shared" si="10"/>
        <v>0</v>
      </c>
      <c r="K107" s="17">
        <f t="shared" si="11"/>
        <v>0</v>
      </c>
    </row>
    <row r="108" spans="1:11" x14ac:dyDescent="0.3">
      <c r="A108" s="15" t="s">
        <v>117</v>
      </c>
      <c r="B108" s="15" t="s">
        <v>118</v>
      </c>
      <c r="C108" s="15" t="s">
        <v>266</v>
      </c>
      <c r="D108" s="18">
        <v>29.7</v>
      </c>
      <c r="E108" s="18">
        <v>96</v>
      </c>
      <c r="F108" s="24">
        <v>0</v>
      </c>
      <c r="G108" s="17">
        <f t="shared" si="8"/>
        <v>0</v>
      </c>
      <c r="H108" s="17">
        <v>6</v>
      </c>
      <c r="I108" s="25">
        <f t="shared" si="9"/>
        <v>11.0664</v>
      </c>
      <c r="J108" s="26">
        <f t="shared" si="10"/>
        <v>0</v>
      </c>
      <c r="K108" s="17">
        <f t="shared" si="11"/>
        <v>0</v>
      </c>
    </row>
    <row r="109" spans="1:11" x14ac:dyDescent="0.3">
      <c r="A109" s="15" t="s">
        <v>119</v>
      </c>
      <c r="B109" s="15" t="s">
        <v>118</v>
      </c>
      <c r="C109" s="15" t="s">
        <v>266</v>
      </c>
      <c r="D109" s="18">
        <v>29.7</v>
      </c>
      <c r="E109" s="18">
        <v>96</v>
      </c>
      <c r="F109" s="24">
        <v>0</v>
      </c>
      <c r="G109" s="17">
        <f t="shared" si="8"/>
        <v>0</v>
      </c>
      <c r="H109" s="17">
        <v>3</v>
      </c>
      <c r="I109" s="25">
        <f t="shared" si="9"/>
        <v>5.5331999999999999</v>
      </c>
      <c r="J109" s="26">
        <f t="shared" si="10"/>
        <v>0</v>
      </c>
      <c r="K109" s="17">
        <f t="shared" si="11"/>
        <v>0</v>
      </c>
    </row>
    <row r="110" spans="1:11" x14ac:dyDescent="0.3">
      <c r="A110" s="15" t="s">
        <v>121</v>
      </c>
      <c r="B110" s="15" t="s">
        <v>120</v>
      </c>
      <c r="C110" s="15" t="s">
        <v>266</v>
      </c>
      <c r="D110" s="18">
        <v>29.7</v>
      </c>
      <c r="E110" s="18">
        <v>96</v>
      </c>
      <c r="F110" s="24">
        <v>0</v>
      </c>
      <c r="G110" s="17">
        <f t="shared" si="8"/>
        <v>0</v>
      </c>
      <c r="H110" s="17">
        <v>3</v>
      </c>
      <c r="I110" s="25">
        <f t="shared" si="9"/>
        <v>5.5331999999999999</v>
      </c>
      <c r="J110" s="26">
        <f t="shared" si="10"/>
        <v>0</v>
      </c>
      <c r="K110" s="17">
        <f t="shared" si="11"/>
        <v>0</v>
      </c>
    </row>
    <row r="111" spans="1:11" x14ac:dyDescent="0.3">
      <c r="A111" s="15" t="s">
        <v>197</v>
      </c>
      <c r="B111" s="15" t="s">
        <v>205</v>
      </c>
      <c r="C111" s="15" t="s">
        <v>266</v>
      </c>
      <c r="D111" s="18">
        <v>29.7</v>
      </c>
      <c r="E111" s="18">
        <v>96</v>
      </c>
      <c r="F111" s="24">
        <v>0</v>
      </c>
      <c r="G111" s="17">
        <f t="shared" si="8"/>
        <v>0</v>
      </c>
      <c r="H111" s="17">
        <v>3</v>
      </c>
      <c r="I111" s="25">
        <f t="shared" si="9"/>
        <v>5.5331999999999999</v>
      </c>
      <c r="J111" s="26">
        <f t="shared" si="10"/>
        <v>0</v>
      </c>
      <c r="K111" s="17">
        <f t="shared" si="11"/>
        <v>0</v>
      </c>
    </row>
    <row r="112" spans="1:11" x14ac:dyDescent="0.3">
      <c r="A112" s="15" t="s">
        <v>304</v>
      </c>
      <c r="B112" s="15" t="s">
        <v>308</v>
      </c>
      <c r="C112" s="15" t="s">
        <v>266</v>
      </c>
      <c r="D112" s="18">
        <v>33.6</v>
      </c>
      <c r="E112" s="18">
        <v>96</v>
      </c>
      <c r="F112" s="24">
        <v>0</v>
      </c>
      <c r="G112" s="17">
        <f t="shared" si="8"/>
        <v>0</v>
      </c>
      <c r="H112" s="17">
        <v>12</v>
      </c>
      <c r="I112" s="25">
        <f t="shared" si="9"/>
        <v>22.1328</v>
      </c>
      <c r="J112" s="26">
        <f t="shared" si="10"/>
        <v>0</v>
      </c>
      <c r="K112" s="17">
        <f t="shared" si="11"/>
        <v>0</v>
      </c>
    </row>
    <row r="113" spans="1:11" x14ac:dyDescent="0.3">
      <c r="A113" s="15" t="s">
        <v>3</v>
      </c>
      <c r="B113" s="15" t="s">
        <v>8</v>
      </c>
      <c r="C113" s="15" t="s">
        <v>266</v>
      </c>
      <c r="D113" s="18">
        <v>24</v>
      </c>
      <c r="E113" s="18">
        <v>96</v>
      </c>
      <c r="F113" s="24">
        <v>0</v>
      </c>
      <c r="G113" s="17">
        <f t="shared" si="8"/>
        <v>0</v>
      </c>
      <c r="H113" s="17">
        <v>6</v>
      </c>
      <c r="I113" s="25">
        <f t="shared" si="9"/>
        <v>11.0664</v>
      </c>
      <c r="J113" s="26">
        <f t="shared" si="10"/>
        <v>0</v>
      </c>
      <c r="K113" s="17">
        <f t="shared" si="11"/>
        <v>0</v>
      </c>
    </row>
    <row r="114" spans="1:11" x14ac:dyDescent="0.3">
      <c r="A114" s="15" t="s">
        <v>127</v>
      </c>
      <c r="B114" s="15" t="s">
        <v>128</v>
      </c>
      <c r="C114" s="15" t="s">
        <v>289</v>
      </c>
      <c r="D114" s="18">
        <v>29.4</v>
      </c>
      <c r="E114" s="18">
        <v>96</v>
      </c>
      <c r="F114" s="24">
        <v>0</v>
      </c>
      <c r="G114" s="17">
        <f t="shared" si="8"/>
        <v>0</v>
      </c>
      <c r="H114" s="17">
        <v>7.5</v>
      </c>
      <c r="I114" s="25">
        <f t="shared" si="9"/>
        <v>13.833</v>
      </c>
      <c r="J114" s="26">
        <f t="shared" si="10"/>
        <v>0</v>
      </c>
      <c r="K114" s="17">
        <f t="shared" si="11"/>
        <v>0</v>
      </c>
    </row>
    <row r="115" spans="1:11" x14ac:dyDescent="0.3">
      <c r="A115" s="15" t="s">
        <v>129</v>
      </c>
      <c r="B115" s="15" t="s">
        <v>130</v>
      </c>
      <c r="C115" s="15" t="s">
        <v>289</v>
      </c>
      <c r="D115" s="18">
        <v>29.4</v>
      </c>
      <c r="E115" s="18">
        <v>96</v>
      </c>
      <c r="F115" s="24">
        <v>0</v>
      </c>
      <c r="G115" s="17">
        <f t="shared" si="8"/>
        <v>0</v>
      </c>
      <c r="H115" s="17">
        <v>3.75</v>
      </c>
      <c r="I115" s="25">
        <f t="shared" si="9"/>
        <v>6.9165000000000001</v>
      </c>
      <c r="J115" s="26">
        <f t="shared" si="10"/>
        <v>0</v>
      </c>
      <c r="K115" s="17">
        <f t="shared" si="11"/>
        <v>0</v>
      </c>
    </row>
    <row r="116" spans="1:11" x14ac:dyDescent="0.3">
      <c r="A116" s="15" t="s">
        <v>131</v>
      </c>
      <c r="B116" s="15" t="s">
        <v>132</v>
      </c>
      <c r="C116" s="15" t="s">
        <v>289</v>
      </c>
      <c r="D116" s="18">
        <v>29.7</v>
      </c>
      <c r="E116" s="18">
        <v>96</v>
      </c>
      <c r="F116" s="24">
        <v>0</v>
      </c>
      <c r="G116" s="17">
        <f t="shared" si="8"/>
        <v>0</v>
      </c>
      <c r="H116" s="17">
        <v>6</v>
      </c>
      <c r="I116" s="25">
        <f t="shared" si="9"/>
        <v>11.0664</v>
      </c>
      <c r="J116" s="26">
        <f t="shared" si="10"/>
        <v>0</v>
      </c>
      <c r="K116" s="17">
        <f t="shared" si="11"/>
        <v>0</v>
      </c>
    </row>
    <row r="117" spans="1:11" x14ac:dyDescent="0.3">
      <c r="A117" s="15" t="s">
        <v>134</v>
      </c>
      <c r="B117" s="15" t="s">
        <v>132</v>
      </c>
      <c r="C117" s="15" t="s">
        <v>289</v>
      </c>
      <c r="D117" s="18">
        <v>29.7</v>
      </c>
      <c r="E117" s="18">
        <v>96</v>
      </c>
      <c r="F117" s="24">
        <v>0</v>
      </c>
      <c r="G117" s="17">
        <f t="shared" ref="G117:G124" si="12">ROUNDUP(F117/E117,0)</f>
        <v>0</v>
      </c>
      <c r="H117" s="17">
        <v>3</v>
      </c>
      <c r="I117" s="25">
        <f t="shared" ref="I117:I140" si="13">H117*$I$16</f>
        <v>5.5331999999999999</v>
      </c>
      <c r="J117" s="26">
        <f t="shared" ref="J117:J140" si="14">I117*G117</f>
        <v>0</v>
      </c>
      <c r="K117" s="17">
        <f t="shared" ref="K117:K140" si="15">G117*H117</f>
        <v>0</v>
      </c>
    </row>
    <row r="118" spans="1:11" x14ac:dyDescent="0.3">
      <c r="A118" s="15" t="s">
        <v>135</v>
      </c>
      <c r="B118" s="15" t="s">
        <v>136</v>
      </c>
      <c r="C118" s="15" t="s">
        <v>267</v>
      </c>
      <c r="D118" s="18">
        <v>22.8</v>
      </c>
      <c r="E118" s="18">
        <v>96</v>
      </c>
      <c r="F118" s="24">
        <v>0</v>
      </c>
      <c r="G118" s="17">
        <f t="shared" si="12"/>
        <v>0</v>
      </c>
      <c r="H118" s="17">
        <v>6</v>
      </c>
      <c r="I118" s="25">
        <f t="shared" si="13"/>
        <v>11.0664</v>
      </c>
      <c r="J118" s="26">
        <f t="shared" si="14"/>
        <v>0</v>
      </c>
      <c r="K118" s="17">
        <f t="shared" si="15"/>
        <v>0</v>
      </c>
    </row>
    <row r="119" spans="1:11" x14ac:dyDescent="0.3">
      <c r="A119" s="15" t="s">
        <v>139</v>
      </c>
      <c r="B119" s="15" t="s">
        <v>122</v>
      </c>
      <c r="C119" s="15" t="s">
        <v>267</v>
      </c>
      <c r="D119" s="18">
        <v>22.8</v>
      </c>
      <c r="E119" s="18">
        <v>96</v>
      </c>
      <c r="F119" s="24">
        <v>0</v>
      </c>
      <c r="G119" s="17">
        <f t="shared" si="12"/>
        <v>0</v>
      </c>
      <c r="H119" s="17">
        <v>4.2</v>
      </c>
      <c r="I119" s="25">
        <f t="shared" si="13"/>
        <v>7.7464800000000009</v>
      </c>
      <c r="J119" s="26">
        <f t="shared" si="14"/>
        <v>0</v>
      </c>
      <c r="K119" s="17">
        <f t="shared" si="15"/>
        <v>0</v>
      </c>
    </row>
    <row r="120" spans="1:11" x14ac:dyDescent="0.3">
      <c r="A120" s="15" t="s">
        <v>141</v>
      </c>
      <c r="B120" s="15" t="s">
        <v>142</v>
      </c>
      <c r="C120" s="15" t="s">
        <v>267</v>
      </c>
      <c r="D120" s="18">
        <v>28.8</v>
      </c>
      <c r="E120" s="18">
        <v>96</v>
      </c>
      <c r="F120" s="24">
        <v>0</v>
      </c>
      <c r="G120" s="17">
        <f t="shared" si="12"/>
        <v>0</v>
      </c>
      <c r="H120" s="17">
        <v>12</v>
      </c>
      <c r="I120" s="25">
        <f t="shared" si="13"/>
        <v>22.1328</v>
      </c>
      <c r="J120" s="26">
        <f t="shared" si="14"/>
        <v>0</v>
      </c>
      <c r="K120" s="17">
        <f t="shared" si="15"/>
        <v>0</v>
      </c>
    </row>
    <row r="121" spans="1:11" x14ac:dyDescent="0.3">
      <c r="A121" s="15" t="s">
        <v>224</v>
      </c>
      <c r="B121" s="15" t="s">
        <v>225</v>
      </c>
      <c r="C121" s="15" t="s">
        <v>267</v>
      </c>
      <c r="D121" s="18">
        <v>19.32</v>
      </c>
      <c r="E121" s="18">
        <v>96</v>
      </c>
      <c r="F121" s="24">
        <v>0</v>
      </c>
      <c r="G121" s="17">
        <f t="shared" si="12"/>
        <v>0</v>
      </c>
      <c r="H121" s="17">
        <v>3</v>
      </c>
      <c r="I121" s="25">
        <f t="shared" si="13"/>
        <v>5.5331999999999999</v>
      </c>
      <c r="J121" s="26">
        <f t="shared" si="14"/>
        <v>0</v>
      </c>
      <c r="K121" s="17">
        <f t="shared" si="15"/>
        <v>0</v>
      </c>
    </row>
    <row r="122" spans="1:11" x14ac:dyDescent="0.3">
      <c r="A122" s="15" t="s">
        <v>44</v>
      </c>
      <c r="B122" s="15" t="s">
        <v>123</v>
      </c>
      <c r="C122" s="15" t="s">
        <v>267</v>
      </c>
      <c r="D122" s="18">
        <v>18.600000000000001</v>
      </c>
      <c r="E122" s="18">
        <v>96</v>
      </c>
      <c r="F122" s="24">
        <v>0</v>
      </c>
      <c r="G122" s="17">
        <f t="shared" si="12"/>
        <v>0</v>
      </c>
      <c r="H122" s="17">
        <v>4.2</v>
      </c>
      <c r="I122" s="25">
        <f t="shared" si="13"/>
        <v>7.7464800000000009</v>
      </c>
      <c r="J122" s="26">
        <f t="shared" si="14"/>
        <v>0</v>
      </c>
      <c r="K122" s="17">
        <f t="shared" si="15"/>
        <v>0</v>
      </c>
    </row>
    <row r="123" spans="1:11" x14ac:dyDescent="0.3">
      <c r="A123" s="15" t="s">
        <v>46</v>
      </c>
      <c r="B123" s="15" t="s">
        <v>126</v>
      </c>
      <c r="C123" s="15" t="s">
        <v>267</v>
      </c>
      <c r="D123" s="18">
        <v>15.9</v>
      </c>
      <c r="E123" s="18">
        <v>96</v>
      </c>
      <c r="F123" s="24">
        <v>0</v>
      </c>
      <c r="G123" s="17">
        <f t="shared" si="12"/>
        <v>0</v>
      </c>
      <c r="H123" s="17">
        <v>2.1</v>
      </c>
      <c r="I123" s="25">
        <f t="shared" si="13"/>
        <v>3.8732400000000005</v>
      </c>
      <c r="J123" s="26">
        <f t="shared" si="14"/>
        <v>0</v>
      </c>
      <c r="K123" s="17">
        <f t="shared" si="15"/>
        <v>0</v>
      </c>
    </row>
    <row r="124" spans="1:11" x14ac:dyDescent="0.3">
      <c r="A124" s="15" t="s">
        <v>40</v>
      </c>
      <c r="B124" s="15" t="s">
        <v>54</v>
      </c>
      <c r="C124" s="15" t="s">
        <v>261</v>
      </c>
      <c r="D124" s="18">
        <v>25.2</v>
      </c>
      <c r="E124" s="18">
        <v>96</v>
      </c>
      <c r="F124" s="24">
        <v>0</v>
      </c>
      <c r="G124" s="17">
        <f t="shared" si="12"/>
        <v>0</v>
      </c>
      <c r="H124" s="17">
        <v>12</v>
      </c>
      <c r="I124" s="25">
        <f t="shared" si="13"/>
        <v>22.1328</v>
      </c>
      <c r="J124" s="26">
        <f t="shared" si="14"/>
        <v>0</v>
      </c>
      <c r="K124" s="17">
        <f t="shared" si="15"/>
        <v>0</v>
      </c>
    </row>
    <row r="125" spans="1:11" x14ac:dyDescent="0.3">
      <c r="A125" s="15" t="s">
        <v>324</v>
      </c>
      <c r="B125" s="15" t="s">
        <v>325</v>
      </c>
      <c r="C125" s="15" t="s">
        <v>267</v>
      </c>
      <c r="D125" s="18">
        <v>20.52</v>
      </c>
      <c r="E125" s="18">
        <v>96</v>
      </c>
      <c r="F125" s="24"/>
      <c r="G125" s="17"/>
      <c r="H125" s="17">
        <v>3</v>
      </c>
      <c r="I125" s="25">
        <f t="shared" si="13"/>
        <v>5.5331999999999999</v>
      </c>
      <c r="J125" s="26">
        <f t="shared" si="14"/>
        <v>0</v>
      </c>
      <c r="K125" s="17">
        <f t="shared" si="15"/>
        <v>0</v>
      </c>
    </row>
    <row r="126" spans="1:11" x14ac:dyDescent="0.3">
      <c r="A126" s="15" t="s">
        <v>274</v>
      </c>
      <c r="B126" s="15" t="s">
        <v>144</v>
      </c>
      <c r="C126" s="15" t="s">
        <v>289</v>
      </c>
      <c r="D126" s="18">
        <v>30</v>
      </c>
      <c r="E126" s="18">
        <v>96</v>
      </c>
      <c r="F126" s="24">
        <v>0</v>
      </c>
      <c r="G126" s="17">
        <f t="shared" ref="G126:G140" si="16">ROUNDUP(F126/E126,0)</f>
        <v>0</v>
      </c>
      <c r="H126" s="17">
        <v>12</v>
      </c>
      <c r="I126" s="25">
        <f t="shared" si="13"/>
        <v>22.1328</v>
      </c>
      <c r="J126" s="26">
        <f t="shared" si="14"/>
        <v>0</v>
      </c>
      <c r="K126" s="17">
        <f t="shared" si="15"/>
        <v>0</v>
      </c>
    </row>
    <row r="127" spans="1:11" x14ac:dyDescent="0.3">
      <c r="A127" s="15" t="s">
        <v>145</v>
      </c>
      <c r="B127" s="15" t="s">
        <v>9</v>
      </c>
      <c r="C127" s="15" t="s">
        <v>289</v>
      </c>
      <c r="D127" s="18">
        <v>30</v>
      </c>
      <c r="E127" s="18">
        <v>96</v>
      </c>
      <c r="F127" s="24">
        <v>0</v>
      </c>
      <c r="G127" s="17">
        <f t="shared" si="16"/>
        <v>0</v>
      </c>
      <c r="H127" s="17">
        <v>6</v>
      </c>
      <c r="I127" s="25">
        <f t="shared" si="13"/>
        <v>11.0664</v>
      </c>
      <c r="J127" s="26">
        <f t="shared" si="14"/>
        <v>0</v>
      </c>
      <c r="K127" s="17">
        <f t="shared" si="15"/>
        <v>0</v>
      </c>
    </row>
    <row r="128" spans="1:11" x14ac:dyDescent="0.3">
      <c r="A128" s="15" t="s">
        <v>275</v>
      </c>
      <c r="B128" s="15" t="s">
        <v>43</v>
      </c>
      <c r="C128" s="15" t="s">
        <v>289</v>
      </c>
      <c r="D128" s="18">
        <v>30</v>
      </c>
      <c r="E128" s="18">
        <v>96</v>
      </c>
      <c r="F128" s="24">
        <v>0</v>
      </c>
      <c r="G128" s="17">
        <f t="shared" si="16"/>
        <v>0</v>
      </c>
      <c r="H128" s="17">
        <v>9.94</v>
      </c>
      <c r="I128" s="25">
        <f t="shared" si="13"/>
        <v>18.333335999999999</v>
      </c>
      <c r="J128" s="26">
        <f t="shared" si="14"/>
        <v>0</v>
      </c>
      <c r="K128" s="17">
        <f t="shared" si="15"/>
        <v>0</v>
      </c>
    </row>
    <row r="129" spans="1:11" x14ac:dyDescent="0.3">
      <c r="A129" s="15" t="s">
        <v>181</v>
      </c>
      <c r="B129" s="15" t="s">
        <v>182</v>
      </c>
      <c r="C129" s="15" t="s">
        <v>289</v>
      </c>
      <c r="D129" s="18">
        <v>26.1</v>
      </c>
      <c r="E129" s="18">
        <v>96</v>
      </c>
      <c r="F129" s="24">
        <v>0</v>
      </c>
      <c r="G129" s="17">
        <f t="shared" si="16"/>
        <v>0</v>
      </c>
      <c r="H129" s="17">
        <v>9</v>
      </c>
      <c r="I129" s="25">
        <f t="shared" si="13"/>
        <v>16.599599999999999</v>
      </c>
      <c r="J129" s="26">
        <f t="shared" si="14"/>
        <v>0</v>
      </c>
      <c r="K129" s="17">
        <f t="shared" si="15"/>
        <v>0</v>
      </c>
    </row>
    <row r="130" spans="1:11" x14ac:dyDescent="0.3">
      <c r="A130" s="15" t="s">
        <v>150</v>
      </c>
      <c r="B130" s="15" t="s">
        <v>146</v>
      </c>
      <c r="C130" s="15" t="s">
        <v>289</v>
      </c>
      <c r="D130" s="18">
        <v>30</v>
      </c>
      <c r="E130" s="18">
        <v>96</v>
      </c>
      <c r="F130" s="24">
        <v>0</v>
      </c>
      <c r="G130" s="17">
        <f t="shared" si="16"/>
        <v>0</v>
      </c>
      <c r="H130" s="17">
        <v>12</v>
      </c>
      <c r="I130" s="25">
        <f t="shared" si="13"/>
        <v>22.1328</v>
      </c>
      <c r="J130" s="26">
        <f t="shared" si="14"/>
        <v>0</v>
      </c>
      <c r="K130" s="17">
        <f t="shared" si="15"/>
        <v>0</v>
      </c>
    </row>
    <row r="131" spans="1:11" x14ac:dyDescent="0.3">
      <c r="A131" s="15" t="s">
        <v>45</v>
      </c>
      <c r="B131" s="15" t="s">
        <v>329</v>
      </c>
      <c r="C131" s="15" t="s">
        <v>289</v>
      </c>
      <c r="D131" s="18">
        <v>31.2</v>
      </c>
      <c r="E131" s="18">
        <v>96</v>
      </c>
      <c r="F131" s="24">
        <v>0</v>
      </c>
      <c r="G131" s="17">
        <f t="shared" si="16"/>
        <v>0</v>
      </c>
      <c r="H131" s="17">
        <v>1.8</v>
      </c>
      <c r="I131" s="25">
        <f t="shared" si="13"/>
        <v>3.3199200000000002</v>
      </c>
      <c r="J131" s="26">
        <f t="shared" si="14"/>
        <v>0</v>
      </c>
      <c r="K131" s="17">
        <f t="shared" si="15"/>
        <v>0</v>
      </c>
    </row>
    <row r="132" spans="1:11" x14ac:dyDescent="0.3">
      <c r="A132" s="15" t="s">
        <v>183</v>
      </c>
      <c r="B132" s="15" t="s">
        <v>184</v>
      </c>
      <c r="C132" s="15" t="s">
        <v>289</v>
      </c>
      <c r="D132" s="18">
        <v>30</v>
      </c>
      <c r="E132" s="18">
        <v>96</v>
      </c>
      <c r="F132" s="24">
        <v>0</v>
      </c>
      <c r="G132" s="17">
        <f t="shared" si="16"/>
        <v>0</v>
      </c>
      <c r="H132" s="17">
        <v>9.9600000000000009</v>
      </c>
      <c r="I132" s="25">
        <f t="shared" si="13"/>
        <v>18.370224</v>
      </c>
      <c r="J132" s="26">
        <f t="shared" si="14"/>
        <v>0</v>
      </c>
      <c r="K132" s="17">
        <f t="shared" si="15"/>
        <v>0</v>
      </c>
    </row>
    <row r="133" spans="1:11" x14ac:dyDescent="0.3">
      <c r="A133" s="15" t="s">
        <v>147</v>
      </c>
      <c r="B133" s="15" t="s">
        <v>148</v>
      </c>
      <c r="C133" s="15" t="s">
        <v>289</v>
      </c>
      <c r="D133" s="18">
        <v>30</v>
      </c>
      <c r="E133" s="18">
        <v>96</v>
      </c>
      <c r="F133" s="24">
        <v>0</v>
      </c>
      <c r="G133" s="17">
        <f t="shared" si="16"/>
        <v>0</v>
      </c>
      <c r="H133" s="17">
        <v>9</v>
      </c>
      <c r="I133" s="25">
        <f t="shared" si="13"/>
        <v>16.599599999999999</v>
      </c>
      <c r="J133" s="26">
        <f t="shared" si="14"/>
        <v>0</v>
      </c>
      <c r="K133" s="17">
        <f t="shared" si="15"/>
        <v>0</v>
      </c>
    </row>
    <row r="134" spans="1:11" x14ac:dyDescent="0.3">
      <c r="A134" s="15" t="s">
        <v>149</v>
      </c>
      <c r="B134" s="15" t="s">
        <v>148</v>
      </c>
      <c r="C134" s="15" t="s">
        <v>289</v>
      </c>
      <c r="D134" s="18">
        <v>30</v>
      </c>
      <c r="E134" s="18">
        <v>96</v>
      </c>
      <c r="F134" s="24">
        <v>0</v>
      </c>
      <c r="G134" s="17">
        <f t="shared" si="16"/>
        <v>0</v>
      </c>
      <c r="H134" s="17">
        <v>4.5</v>
      </c>
      <c r="I134" s="25">
        <f t="shared" si="13"/>
        <v>8.2997999999999994</v>
      </c>
      <c r="J134" s="26">
        <f t="shared" si="14"/>
        <v>0</v>
      </c>
      <c r="K134" s="17">
        <f t="shared" si="15"/>
        <v>0</v>
      </c>
    </row>
    <row r="135" spans="1:11" x14ac:dyDescent="0.3">
      <c r="A135" s="15" t="s">
        <v>151</v>
      </c>
      <c r="B135" s="15" t="s">
        <v>152</v>
      </c>
      <c r="C135" s="15" t="s">
        <v>289</v>
      </c>
      <c r="D135" s="18">
        <v>30</v>
      </c>
      <c r="E135" s="18">
        <v>96</v>
      </c>
      <c r="F135" s="24">
        <v>0</v>
      </c>
      <c r="G135" s="17">
        <f t="shared" si="16"/>
        <v>0</v>
      </c>
      <c r="H135" s="17">
        <v>9.9</v>
      </c>
      <c r="I135" s="25">
        <f t="shared" si="13"/>
        <v>18.25956</v>
      </c>
      <c r="J135" s="26">
        <f t="shared" si="14"/>
        <v>0</v>
      </c>
      <c r="K135" s="17">
        <f t="shared" si="15"/>
        <v>0</v>
      </c>
    </row>
    <row r="136" spans="1:11" x14ac:dyDescent="0.3">
      <c r="A136" s="15" t="s">
        <v>153</v>
      </c>
      <c r="B136" s="15" t="s">
        <v>154</v>
      </c>
      <c r="C136" s="15" t="s">
        <v>289</v>
      </c>
      <c r="D136" s="18">
        <v>31.2</v>
      </c>
      <c r="E136" s="18">
        <v>96</v>
      </c>
      <c r="F136" s="24">
        <v>0</v>
      </c>
      <c r="G136" s="17">
        <f t="shared" si="16"/>
        <v>0</v>
      </c>
      <c r="H136" s="17">
        <v>9.6199999999999992</v>
      </c>
      <c r="I136" s="25">
        <f t="shared" si="13"/>
        <v>17.743127999999999</v>
      </c>
      <c r="J136" s="26">
        <f t="shared" si="14"/>
        <v>0</v>
      </c>
      <c r="K136" s="17">
        <f t="shared" si="15"/>
        <v>0</v>
      </c>
    </row>
    <row r="137" spans="1:11" x14ac:dyDescent="0.3">
      <c r="A137" s="15" t="s">
        <v>155</v>
      </c>
      <c r="B137" s="15" t="s">
        <v>13</v>
      </c>
      <c r="C137" s="15" t="s">
        <v>289</v>
      </c>
      <c r="D137" s="18">
        <v>30</v>
      </c>
      <c r="E137" s="18">
        <v>96</v>
      </c>
      <c r="F137" s="24">
        <v>0</v>
      </c>
      <c r="G137" s="17">
        <f t="shared" si="16"/>
        <v>0</v>
      </c>
      <c r="H137" s="17">
        <v>9</v>
      </c>
      <c r="I137" s="25">
        <f t="shared" si="13"/>
        <v>16.599599999999999</v>
      </c>
      <c r="J137" s="26">
        <f t="shared" si="14"/>
        <v>0</v>
      </c>
      <c r="K137" s="17">
        <f t="shared" si="15"/>
        <v>0</v>
      </c>
    </row>
    <row r="138" spans="1:11" x14ac:dyDescent="0.3">
      <c r="A138" s="15" t="s">
        <v>156</v>
      </c>
      <c r="B138" s="15" t="s">
        <v>9</v>
      </c>
      <c r="C138" s="15" t="s">
        <v>289</v>
      </c>
      <c r="D138" s="18">
        <v>30</v>
      </c>
      <c r="E138" s="18">
        <v>96</v>
      </c>
      <c r="F138" s="24">
        <v>0</v>
      </c>
      <c r="G138" s="17">
        <f t="shared" si="16"/>
        <v>0</v>
      </c>
      <c r="H138" s="17">
        <v>4.5</v>
      </c>
      <c r="I138" s="25">
        <f t="shared" si="13"/>
        <v>8.2997999999999994</v>
      </c>
      <c r="J138" s="26">
        <f t="shared" si="14"/>
        <v>0</v>
      </c>
      <c r="K138" s="17">
        <f t="shared" si="15"/>
        <v>0</v>
      </c>
    </row>
    <row r="139" spans="1:11" x14ac:dyDescent="0.3">
      <c r="A139" s="15" t="s">
        <v>157</v>
      </c>
      <c r="B139" s="15" t="s">
        <v>158</v>
      </c>
      <c r="C139" s="15" t="s">
        <v>289</v>
      </c>
      <c r="D139" s="18">
        <v>30</v>
      </c>
      <c r="E139" s="18">
        <v>96</v>
      </c>
      <c r="F139" s="24">
        <v>0</v>
      </c>
      <c r="G139" s="17">
        <f t="shared" si="16"/>
        <v>0</v>
      </c>
      <c r="H139" s="17">
        <v>9</v>
      </c>
      <c r="I139" s="25">
        <f t="shared" si="13"/>
        <v>16.599599999999999</v>
      </c>
      <c r="J139" s="26">
        <f t="shared" si="14"/>
        <v>0</v>
      </c>
      <c r="K139" s="17">
        <f t="shared" si="15"/>
        <v>0</v>
      </c>
    </row>
    <row r="140" spans="1:11" x14ac:dyDescent="0.3">
      <c r="A140" s="15" t="s">
        <v>159</v>
      </c>
      <c r="B140" s="15" t="s">
        <v>160</v>
      </c>
      <c r="C140" s="15" t="s">
        <v>289</v>
      </c>
      <c r="D140" s="18">
        <v>31.2</v>
      </c>
      <c r="E140" s="18">
        <v>96</v>
      </c>
      <c r="F140" s="24">
        <v>0</v>
      </c>
      <c r="G140" s="17">
        <f t="shared" si="16"/>
        <v>0</v>
      </c>
      <c r="H140" s="17">
        <v>9.6</v>
      </c>
      <c r="I140" s="25">
        <f t="shared" si="13"/>
        <v>17.706240000000001</v>
      </c>
      <c r="J140" s="26">
        <f t="shared" si="14"/>
        <v>0</v>
      </c>
      <c r="K140" s="17">
        <f t="shared" si="15"/>
        <v>0</v>
      </c>
    </row>
    <row r="141" spans="1:11" ht="33.75" x14ac:dyDescent="0.5">
      <c r="A141" s="37" t="s">
        <v>326</v>
      </c>
      <c r="B141" s="38"/>
      <c r="C141" s="38"/>
      <c r="D141" s="38"/>
      <c r="E141" s="38"/>
      <c r="F141" s="38"/>
      <c r="G141" s="38"/>
      <c r="H141" s="38"/>
      <c r="I141" s="38"/>
      <c r="J141" s="38"/>
      <c r="K141" s="39"/>
    </row>
    <row r="142" spans="1:11" x14ac:dyDescent="0.3">
      <c r="A142" s="15" t="s">
        <v>77</v>
      </c>
      <c r="B142" s="15" t="s">
        <v>166</v>
      </c>
      <c r="C142" s="15" t="s">
        <v>290</v>
      </c>
      <c r="D142" s="18">
        <v>20.62</v>
      </c>
      <c r="E142" s="18">
        <v>60</v>
      </c>
      <c r="F142" s="24">
        <v>0</v>
      </c>
      <c r="G142" s="17">
        <f t="shared" ref="G142:G148" si="17">ROUNDUP(F142/E142,0)</f>
        <v>0</v>
      </c>
      <c r="H142" s="17">
        <v>5.44</v>
      </c>
      <c r="I142" s="25">
        <f t="shared" ref="I142:I148" si="18">H142*$I$16</f>
        <v>10.033536000000002</v>
      </c>
      <c r="J142" s="26">
        <f t="shared" ref="J142:J148" si="19">I142*G142</f>
        <v>0</v>
      </c>
      <c r="K142" s="17">
        <f t="shared" ref="K142:K148" si="20">G142*H142</f>
        <v>0</v>
      </c>
    </row>
    <row r="143" spans="1:11" x14ac:dyDescent="0.3">
      <c r="A143" s="15" t="s">
        <v>198</v>
      </c>
      <c r="B143" s="15" t="s">
        <v>206</v>
      </c>
      <c r="C143" s="15" t="s">
        <v>290</v>
      </c>
      <c r="D143" s="18">
        <v>20.36</v>
      </c>
      <c r="E143" s="18">
        <v>60</v>
      </c>
      <c r="F143" s="24">
        <v>0</v>
      </c>
      <c r="G143" s="17">
        <f t="shared" si="17"/>
        <v>0</v>
      </c>
      <c r="H143" s="17">
        <v>5.75</v>
      </c>
      <c r="I143" s="25">
        <f t="shared" si="18"/>
        <v>10.6053</v>
      </c>
      <c r="J143" s="26">
        <f t="shared" si="19"/>
        <v>0</v>
      </c>
      <c r="K143" s="17">
        <f t="shared" si="20"/>
        <v>0</v>
      </c>
    </row>
    <row r="144" spans="1:11" x14ac:dyDescent="0.3">
      <c r="A144" s="15" t="s">
        <v>92</v>
      </c>
      <c r="B144" s="15" t="s">
        <v>39</v>
      </c>
      <c r="C144" s="15" t="s">
        <v>291</v>
      </c>
      <c r="D144" s="18">
        <v>21.65</v>
      </c>
      <c r="E144" s="18">
        <v>70</v>
      </c>
      <c r="F144" s="24">
        <v>0</v>
      </c>
      <c r="G144" s="17">
        <f t="shared" si="17"/>
        <v>0</v>
      </c>
      <c r="H144" s="17">
        <v>6.56</v>
      </c>
      <c r="I144" s="25">
        <f t="shared" si="18"/>
        <v>12.099264</v>
      </c>
      <c r="J144" s="26">
        <f t="shared" si="19"/>
        <v>0</v>
      </c>
      <c r="K144" s="17">
        <f t="shared" si="20"/>
        <v>0</v>
      </c>
    </row>
    <row r="145" spans="1:11" x14ac:dyDescent="0.3">
      <c r="A145" s="15" t="s">
        <v>95</v>
      </c>
      <c r="B145" s="15" t="s">
        <v>94</v>
      </c>
      <c r="C145" s="15" t="s">
        <v>291</v>
      </c>
      <c r="D145" s="18">
        <v>21.65</v>
      </c>
      <c r="E145" s="18">
        <v>70</v>
      </c>
      <c r="F145" s="24">
        <v>0</v>
      </c>
      <c r="G145" s="17">
        <f t="shared" si="17"/>
        <v>0</v>
      </c>
      <c r="H145" s="17">
        <v>7.43</v>
      </c>
      <c r="I145" s="25">
        <f t="shared" si="18"/>
        <v>13.703892</v>
      </c>
      <c r="J145" s="26">
        <f t="shared" si="19"/>
        <v>0</v>
      </c>
      <c r="K145" s="17">
        <f t="shared" si="20"/>
        <v>0</v>
      </c>
    </row>
    <row r="146" spans="1:11" x14ac:dyDescent="0.3">
      <c r="A146" s="15" t="s">
        <v>133</v>
      </c>
      <c r="B146" s="15" t="s">
        <v>132</v>
      </c>
      <c r="C146" s="15" t="s">
        <v>292</v>
      </c>
      <c r="D146" s="18">
        <v>29.7</v>
      </c>
      <c r="E146" s="18">
        <v>96</v>
      </c>
      <c r="F146" s="24">
        <v>0</v>
      </c>
      <c r="G146" s="17">
        <f t="shared" si="17"/>
        <v>0</v>
      </c>
      <c r="H146" s="17">
        <v>6</v>
      </c>
      <c r="I146" s="25">
        <f t="shared" si="18"/>
        <v>11.0664</v>
      </c>
      <c r="J146" s="26">
        <f t="shared" si="19"/>
        <v>0</v>
      </c>
      <c r="K146" s="17">
        <f t="shared" si="20"/>
        <v>0</v>
      </c>
    </row>
    <row r="147" spans="1:11" x14ac:dyDescent="0.3">
      <c r="A147" s="15" t="s">
        <v>185</v>
      </c>
      <c r="B147" s="15" t="s">
        <v>152</v>
      </c>
      <c r="C147" s="15" t="s">
        <v>292</v>
      </c>
      <c r="D147" s="18">
        <v>30.18</v>
      </c>
      <c r="E147" s="18">
        <v>96</v>
      </c>
      <c r="F147" s="24">
        <v>0</v>
      </c>
      <c r="G147" s="17">
        <f t="shared" si="17"/>
        <v>0</v>
      </c>
      <c r="H147" s="17">
        <v>10.08</v>
      </c>
      <c r="I147" s="25">
        <f t="shared" si="18"/>
        <v>18.591552</v>
      </c>
      <c r="J147" s="26">
        <f t="shared" si="19"/>
        <v>0</v>
      </c>
      <c r="K147" s="17">
        <f t="shared" si="20"/>
        <v>0</v>
      </c>
    </row>
    <row r="148" spans="1:11" x14ac:dyDescent="0.3">
      <c r="A148" s="15" t="s">
        <v>239</v>
      </c>
      <c r="B148" s="15" t="s">
        <v>240</v>
      </c>
      <c r="C148" s="15" t="s">
        <v>292</v>
      </c>
      <c r="D148" s="18">
        <v>30.3</v>
      </c>
      <c r="E148" s="18">
        <v>96</v>
      </c>
      <c r="F148" s="24">
        <v>0</v>
      </c>
      <c r="G148" s="17">
        <f t="shared" si="17"/>
        <v>0</v>
      </c>
      <c r="H148" s="17">
        <v>9</v>
      </c>
      <c r="I148" s="25">
        <f t="shared" si="18"/>
        <v>16.599599999999999</v>
      </c>
      <c r="J148" s="26">
        <f t="shared" si="19"/>
        <v>0</v>
      </c>
      <c r="K148" s="17">
        <f t="shared" si="20"/>
        <v>0</v>
      </c>
    </row>
    <row r="149" spans="1:11" ht="33.75" x14ac:dyDescent="0.5">
      <c r="A149" s="37" t="s">
        <v>327</v>
      </c>
      <c r="B149" s="38"/>
      <c r="C149" s="38"/>
      <c r="D149" s="38"/>
      <c r="E149" s="38"/>
      <c r="F149" s="38"/>
      <c r="G149" s="38"/>
      <c r="H149" s="38"/>
      <c r="I149" s="38"/>
      <c r="J149" s="38"/>
      <c r="K149" s="39"/>
    </row>
    <row r="150" spans="1:11" x14ac:dyDescent="0.3">
      <c r="A150" s="15" t="s">
        <v>59</v>
      </c>
      <c r="B150" s="15" t="s">
        <v>28</v>
      </c>
      <c r="C150" s="15" t="s">
        <v>293</v>
      </c>
      <c r="D150" s="18">
        <v>20.059999999999999</v>
      </c>
      <c r="E150" s="18">
        <v>60</v>
      </c>
      <c r="F150" s="24">
        <v>0</v>
      </c>
      <c r="G150" s="17">
        <f t="shared" ref="G150:G180" si="21">ROUNDUP(F150/E150,0)</f>
        <v>0</v>
      </c>
      <c r="H150" s="17">
        <v>7.5</v>
      </c>
      <c r="I150" s="25">
        <f t="shared" ref="I150:I180" si="22">H150*$I$16</f>
        <v>13.833</v>
      </c>
      <c r="J150" s="26">
        <f t="shared" ref="J150:J180" si="23">I150*G150</f>
        <v>0</v>
      </c>
      <c r="K150" s="17">
        <f t="shared" ref="K150:K180" si="24">G150*H150</f>
        <v>0</v>
      </c>
    </row>
    <row r="151" spans="1:11" x14ac:dyDescent="0.3">
      <c r="A151" s="15" t="s">
        <v>276</v>
      </c>
      <c r="B151" s="15" t="s">
        <v>165</v>
      </c>
      <c r="C151" s="15" t="s">
        <v>293</v>
      </c>
      <c r="D151" s="18">
        <v>20.25</v>
      </c>
      <c r="E151" s="18">
        <v>60</v>
      </c>
      <c r="F151" s="24">
        <v>0</v>
      </c>
      <c r="G151" s="17">
        <f t="shared" si="21"/>
        <v>0</v>
      </c>
      <c r="H151" s="17">
        <v>6</v>
      </c>
      <c r="I151" s="25">
        <f t="shared" si="22"/>
        <v>11.0664</v>
      </c>
      <c r="J151" s="26">
        <f t="shared" si="23"/>
        <v>0</v>
      </c>
      <c r="K151" s="17">
        <f t="shared" si="24"/>
        <v>0</v>
      </c>
    </row>
    <row r="152" spans="1:11" x14ac:dyDescent="0.3">
      <c r="A152" s="15" t="s">
        <v>208</v>
      </c>
      <c r="B152" s="15" t="s">
        <v>209</v>
      </c>
      <c r="C152" s="15" t="s">
        <v>293</v>
      </c>
      <c r="D152" s="18">
        <v>20.25</v>
      </c>
      <c r="E152" s="18">
        <v>60</v>
      </c>
      <c r="F152" s="24">
        <v>0</v>
      </c>
      <c r="G152" s="17">
        <f t="shared" si="21"/>
        <v>0</v>
      </c>
      <c r="H152" s="17">
        <v>5.81</v>
      </c>
      <c r="I152" s="25">
        <f t="shared" si="22"/>
        <v>10.715964</v>
      </c>
      <c r="J152" s="26">
        <f t="shared" si="23"/>
        <v>0</v>
      </c>
      <c r="K152" s="17">
        <f t="shared" si="24"/>
        <v>0</v>
      </c>
    </row>
    <row r="153" spans="1:11" x14ac:dyDescent="0.3">
      <c r="A153" s="15" t="s">
        <v>64</v>
      </c>
      <c r="B153" s="15" t="s">
        <v>62</v>
      </c>
      <c r="C153" s="15" t="s">
        <v>294</v>
      </c>
      <c r="D153" s="18">
        <v>16.88</v>
      </c>
      <c r="E153" s="18">
        <v>60</v>
      </c>
      <c r="F153" s="24">
        <v>0</v>
      </c>
      <c r="G153" s="17">
        <f t="shared" si="21"/>
        <v>0</v>
      </c>
      <c r="H153" s="17">
        <v>7.5</v>
      </c>
      <c r="I153" s="25">
        <f t="shared" si="22"/>
        <v>13.833</v>
      </c>
      <c r="J153" s="26">
        <f t="shared" si="23"/>
        <v>0</v>
      </c>
      <c r="K153" s="17">
        <f t="shared" si="24"/>
        <v>0</v>
      </c>
    </row>
    <row r="154" spans="1:11" x14ac:dyDescent="0.3">
      <c r="A154" s="15" t="s">
        <v>67</v>
      </c>
      <c r="B154" s="15" t="s">
        <v>56</v>
      </c>
      <c r="C154" s="15" t="s">
        <v>294</v>
      </c>
      <c r="D154" s="18">
        <v>20.63</v>
      </c>
      <c r="E154" s="18">
        <v>60</v>
      </c>
      <c r="F154" s="24">
        <v>0</v>
      </c>
      <c r="G154" s="17">
        <f t="shared" si="21"/>
        <v>0</v>
      </c>
      <c r="H154" s="17">
        <v>7.5</v>
      </c>
      <c r="I154" s="25">
        <f t="shared" si="22"/>
        <v>13.833</v>
      </c>
      <c r="J154" s="26">
        <f t="shared" si="23"/>
        <v>0</v>
      </c>
      <c r="K154" s="17">
        <f t="shared" si="24"/>
        <v>0</v>
      </c>
    </row>
    <row r="155" spans="1:11" x14ac:dyDescent="0.3">
      <c r="A155" s="15" t="s">
        <v>222</v>
      </c>
      <c r="B155" s="15" t="s">
        <v>223</v>
      </c>
      <c r="C155" s="15" t="s">
        <v>294</v>
      </c>
      <c r="D155" s="18">
        <v>20.63</v>
      </c>
      <c r="E155" s="18">
        <v>60</v>
      </c>
      <c r="F155" s="24">
        <v>0</v>
      </c>
      <c r="G155" s="17">
        <f t="shared" si="21"/>
        <v>0</v>
      </c>
      <c r="H155" s="17">
        <v>5.62</v>
      </c>
      <c r="I155" s="25">
        <f t="shared" si="22"/>
        <v>10.365528000000001</v>
      </c>
      <c r="J155" s="26">
        <f t="shared" si="23"/>
        <v>0</v>
      </c>
      <c r="K155" s="17">
        <f t="shared" si="24"/>
        <v>0</v>
      </c>
    </row>
    <row r="156" spans="1:11" x14ac:dyDescent="0.3">
      <c r="A156" s="15" t="s">
        <v>76</v>
      </c>
      <c r="B156" s="15" t="s">
        <v>41</v>
      </c>
      <c r="C156" s="15" t="s">
        <v>295</v>
      </c>
      <c r="D156" s="18">
        <v>20.25</v>
      </c>
      <c r="E156" s="18">
        <v>60</v>
      </c>
      <c r="F156" s="24">
        <v>0</v>
      </c>
      <c r="G156" s="17">
        <f t="shared" si="21"/>
        <v>0</v>
      </c>
      <c r="H156" s="17">
        <v>7.5</v>
      </c>
      <c r="I156" s="25">
        <f t="shared" si="22"/>
        <v>13.833</v>
      </c>
      <c r="J156" s="26">
        <f t="shared" si="23"/>
        <v>0</v>
      </c>
      <c r="K156" s="17">
        <f t="shared" si="24"/>
        <v>0</v>
      </c>
    </row>
    <row r="157" spans="1:11" x14ac:dyDescent="0.3">
      <c r="A157" s="15" t="s">
        <v>180</v>
      </c>
      <c r="B157" s="15" t="s">
        <v>179</v>
      </c>
      <c r="C157" s="15" t="s">
        <v>295</v>
      </c>
      <c r="D157" s="18">
        <v>20.62</v>
      </c>
      <c r="E157" s="18">
        <v>60</v>
      </c>
      <c r="F157" s="24">
        <v>0</v>
      </c>
      <c r="G157" s="17">
        <f t="shared" si="21"/>
        <v>0</v>
      </c>
      <c r="H157" s="17">
        <v>6.38</v>
      </c>
      <c r="I157" s="25">
        <f t="shared" si="22"/>
        <v>11.767272</v>
      </c>
      <c r="J157" s="26">
        <f t="shared" si="23"/>
        <v>0</v>
      </c>
      <c r="K157" s="17">
        <f t="shared" si="24"/>
        <v>0</v>
      </c>
    </row>
    <row r="158" spans="1:11" x14ac:dyDescent="0.3">
      <c r="A158" s="15" t="s">
        <v>78</v>
      </c>
      <c r="B158" s="15" t="s">
        <v>166</v>
      </c>
      <c r="C158" s="15" t="s">
        <v>295</v>
      </c>
      <c r="D158" s="18">
        <v>20.62</v>
      </c>
      <c r="E158" s="18">
        <v>60</v>
      </c>
      <c r="F158" s="24">
        <v>0</v>
      </c>
      <c r="G158" s="17">
        <f t="shared" si="21"/>
        <v>0</v>
      </c>
      <c r="H158" s="17">
        <v>5.43</v>
      </c>
      <c r="I158" s="25">
        <f t="shared" si="22"/>
        <v>10.015091999999999</v>
      </c>
      <c r="J158" s="26">
        <f t="shared" si="23"/>
        <v>0</v>
      </c>
      <c r="K158" s="17">
        <f t="shared" si="24"/>
        <v>0</v>
      </c>
    </row>
    <row r="159" spans="1:11" x14ac:dyDescent="0.3">
      <c r="A159" s="15" t="s">
        <v>81</v>
      </c>
      <c r="B159" s="15" t="s">
        <v>80</v>
      </c>
      <c r="C159" s="15" t="s">
        <v>295</v>
      </c>
      <c r="D159" s="18">
        <v>20.25</v>
      </c>
      <c r="E159" s="18">
        <v>60</v>
      </c>
      <c r="F159" s="24">
        <v>0</v>
      </c>
      <c r="G159" s="17">
        <f t="shared" si="21"/>
        <v>0</v>
      </c>
      <c r="H159" s="17">
        <v>6</v>
      </c>
      <c r="I159" s="25">
        <f t="shared" si="22"/>
        <v>11.0664</v>
      </c>
      <c r="J159" s="26">
        <f t="shared" si="23"/>
        <v>0</v>
      </c>
      <c r="K159" s="17">
        <f t="shared" si="24"/>
        <v>0</v>
      </c>
    </row>
    <row r="160" spans="1:11" x14ac:dyDescent="0.3">
      <c r="A160" s="15" t="s">
        <v>281</v>
      </c>
      <c r="B160" s="15" t="s">
        <v>282</v>
      </c>
      <c r="C160" s="15" t="s">
        <v>296</v>
      </c>
      <c r="D160" s="18">
        <v>21.66</v>
      </c>
      <c r="E160" s="18">
        <v>70</v>
      </c>
      <c r="F160" s="24">
        <v>0</v>
      </c>
      <c r="G160" s="17">
        <f t="shared" si="21"/>
        <v>0</v>
      </c>
      <c r="H160" s="17">
        <v>8.75</v>
      </c>
      <c r="I160" s="25">
        <f t="shared" si="22"/>
        <v>16.138500000000001</v>
      </c>
      <c r="J160" s="26">
        <f t="shared" si="23"/>
        <v>0</v>
      </c>
      <c r="K160" s="17">
        <f t="shared" si="24"/>
        <v>0</v>
      </c>
    </row>
    <row r="161" spans="1:11" x14ac:dyDescent="0.3">
      <c r="A161" s="15" t="s">
        <v>98</v>
      </c>
      <c r="B161" s="15" t="s">
        <v>97</v>
      </c>
      <c r="C161" s="15" t="s">
        <v>297</v>
      </c>
      <c r="D161" s="18">
        <v>15</v>
      </c>
      <c r="E161" s="18">
        <v>80</v>
      </c>
      <c r="F161" s="24">
        <v>0</v>
      </c>
      <c r="G161" s="17">
        <f t="shared" si="21"/>
        <v>0</v>
      </c>
      <c r="H161" s="17">
        <v>1.63</v>
      </c>
      <c r="I161" s="25">
        <f t="shared" si="22"/>
        <v>3.0063719999999998</v>
      </c>
      <c r="J161" s="26">
        <f t="shared" si="23"/>
        <v>0</v>
      </c>
      <c r="K161" s="17">
        <f t="shared" si="24"/>
        <v>0</v>
      </c>
    </row>
    <row r="162" spans="1:11" x14ac:dyDescent="0.3">
      <c r="A162" s="15" t="s">
        <v>256</v>
      </c>
      <c r="B162" s="15" t="s">
        <v>229</v>
      </c>
      <c r="C162" s="15" t="s">
        <v>297</v>
      </c>
      <c r="D162" s="18">
        <v>12.35</v>
      </c>
      <c r="E162" s="18">
        <v>80</v>
      </c>
      <c r="F162" s="24">
        <v>0</v>
      </c>
      <c r="G162" s="17">
        <f t="shared" si="21"/>
        <v>0</v>
      </c>
      <c r="H162" s="17">
        <v>2.5</v>
      </c>
      <c r="I162" s="25">
        <f t="shared" si="22"/>
        <v>4.6109999999999998</v>
      </c>
      <c r="J162" s="26">
        <f t="shared" si="23"/>
        <v>0</v>
      </c>
      <c r="K162" s="17">
        <f t="shared" si="24"/>
        <v>0</v>
      </c>
    </row>
    <row r="163" spans="1:11" x14ac:dyDescent="0.3">
      <c r="A163" s="15" t="s">
        <v>100</v>
      </c>
      <c r="B163" s="15" t="s">
        <v>170</v>
      </c>
      <c r="C163" s="15" t="s">
        <v>297</v>
      </c>
      <c r="D163" s="18">
        <v>18.149999999999999</v>
      </c>
      <c r="E163" s="18">
        <v>80</v>
      </c>
      <c r="F163" s="24">
        <v>0</v>
      </c>
      <c r="G163" s="17">
        <f t="shared" si="21"/>
        <v>0</v>
      </c>
      <c r="H163" s="17">
        <v>3.9</v>
      </c>
      <c r="I163" s="25">
        <f t="shared" si="22"/>
        <v>7.1931599999999998</v>
      </c>
      <c r="J163" s="26">
        <f t="shared" si="23"/>
        <v>0</v>
      </c>
      <c r="K163" s="17">
        <f t="shared" si="24"/>
        <v>0</v>
      </c>
    </row>
    <row r="164" spans="1:11" x14ac:dyDescent="0.3">
      <c r="A164" s="15" t="s">
        <v>199</v>
      </c>
      <c r="B164" s="15" t="s">
        <v>207</v>
      </c>
      <c r="C164" s="15" t="s">
        <v>297</v>
      </c>
      <c r="D164" s="18">
        <v>18.149999999999999</v>
      </c>
      <c r="E164" s="18">
        <v>80</v>
      </c>
      <c r="F164" s="24">
        <v>0</v>
      </c>
      <c r="G164" s="17">
        <f t="shared" si="21"/>
        <v>0</v>
      </c>
      <c r="H164" s="17">
        <v>1.95</v>
      </c>
      <c r="I164" s="25">
        <f t="shared" si="22"/>
        <v>3.5965799999999999</v>
      </c>
      <c r="J164" s="26">
        <f t="shared" si="23"/>
        <v>0</v>
      </c>
      <c r="K164" s="17">
        <f t="shared" si="24"/>
        <v>0</v>
      </c>
    </row>
    <row r="165" spans="1:11" x14ac:dyDescent="0.3">
      <c r="A165" s="15" t="s">
        <v>322</v>
      </c>
      <c r="B165" s="15" t="s">
        <v>323</v>
      </c>
      <c r="C165" s="15" t="s">
        <v>297</v>
      </c>
      <c r="D165" s="18">
        <v>13.25</v>
      </c>
      <c r="E165" s="18">
        <v>80</v>
      </c>
      <c r="F165" s="24">
        <v>0</v>
      </c>
      <c r="G165" s="17">
        <f t="shared" si="21"/>
        <v>0</v>
      </c>
      <c r="H165" s="17">
        <v>2.5</v>
      </c>
      <c r="I165" s="25">
        <f t="shared" si="22"/>
        <v>4.6109999999999998</v>
      </c>
      <c r="J165" s="26">
        <f t="shared" si="23"/>
        <v>0</v>
      </c>
      <c r="K165" s="17">
        <f t="shared" si="24"/>
        <v>0</v>
      </c>
    </row>
    <row r="166" spans="1:11" x14ac:dyDescent="0.3">
      <c r="A166" s="15" t="s">
        <v>105</v>
      </c>
      <c r="B166" s="15" t="s">
        <v>104</v>
      </c>
      <c r="C166" s="15" t="s">
        <v>297</v>
      </c>
      <c r="D166" s="18">
        <v>16.5</v>
      </c>
      <c r="E166" s="18">
        <v>80</v>
      </c>
      <c r="F166" s="24">
        <v>0</v>
      </c>
      <c r="G166" s="17">
        <f t="shared" si="21"/>
        <v>0</v>
      </c>
      <c r="H166" s="17">
        <v>3.75</v>
      </c>
      <c r="I166" s="25">
        <f t="shared" si="22"/>
        <v>6.9165000000000001</v>
      </c>
      <c r="J166" s="26">
        <f t="shared" si="23"/>
        <v>0</v>
      </c>
      <c r="K166" s="17">
        <f t="shared" si="24"/>
        <v>0</v>
      </c>
    </row>
    <row r="167" spans="1:11" x14ac:dyDescent="0.3">
      <c r="A167" s="15" t="s">
        <v>109</v>
      </c>
      <c r="B167" s="15" t="s">
        <v>108</v>
      </c>
      <c r="C167" s="15" t="s">
        <v>297</v>
      </c>
      <c r="D167" s="18">
        <v>16.25</v>
      </c>
      <c r="E167" s="18">
        <v>80</v>
      </c>
      <c r="F167" s="24">
        <v>0</v>
      </c>
      <c r="G167" s="17">
        <f t="shared" si="21"/>
        <v>0</v>
      </c>
      <c r="H167" s="17">
        <v>1.88</v>
      </c>
      <c r="I167" s="25">
        <f t="shared" si="22"/>
        <v>3.4674719999999999</v>
      </c>
      <c r="J167" s="26">
        <f t="shared" si="23"/>
        <v>0</v>
      </c>
      <c r="K167" s="17">
        <f t="shared" si="24"/>
        <v>0</v>
      </c>
    </row>
    <row r="168" spans="1:11" x14ac:dyDescent="0.3">
      <c r="A168" s="15" t="s">
        <v>283</v>
      </c>
      <c r="B168" s="15" t="s">
        <v>284</v>
      </c>
      <c r="C168" s="15" t="s">
        <v>297</v>
      </c>
      <c r="D168" s="18">
        <v>12.35</v>
      </c>
      <c r="E168" s="18">
        <v>80</v>
      </c>
      <c r="F168" s="24">
        <v>0</v>
      </c>
      <c r="G168" s="17">
        <f t="shared" si="21"/>
        <v>0</v>
      </c>
      <c r="H168" s="17">
        <v>2.5</v>
      </c>
      <c r="I168" s="25">
        <f t="shared" si="22"/>
        <v>4.6109999999999998</v>
      </c>
      <c r="J168" s="26">
        <f t="shared" si="23"/>
        <v>0</v>
      </c>
      <c r="K168" s="17">
        <f t="shared" si="24"/>
        <v>0</v>
      </c>
    </row>
    <row r="169" spans="1:11" x14ac:dyDescent="0.3">
      <c r="A169" s="15" t="s">
        <v>112</v>
      </c>
      <c r="B169" s="15" t="s">
        <v>111</v>
      </c>
      <c r="C169" s="15" t="s">
        <v>297</v>
      </c>
      <c r="D169" s="18">
        <v>16.25</v>
      </c>
      <c r="E169" s="18">
        <v>80</v>
      </c>
      <c r="F169" s="24">
        <v>0</v>
      </c>
      <c r="G169" s="17">
        <f t="shared" si="21"/>
        <v>0</v>
      </c>
      <c r="H169" s="17">
        <v>3.75</v>
      </c>
      <c r="I169" s="25">
        <f t="shared" si="22"/>
        <v>6.9165000000000001</v>
      </c>
      <c r="J169" s="26">
        <f t="shared" si="23"/>
        <v>0</v>
      </c>
      <c r="K169" s="17">
        <f t="shared" si="24"/>
        <v>0</v>
      </c>
    </row>
    <row r="170" spans="1:11" x14ac:dyDescent="0.3">
      <c r="A170" s="15" t="s">
        <v>137</v>
      </c>
      <c r="B170" s="15" t="s">
        <v>138</v>
      </c>
      <c r="C170" s="15" t="s">
        <v>299</v>
      </c>
      <c r="D170" s="18">
        <v>22.8</v>
      </c>
      <c r="E170" s="18">
        <v>96</v>
      </c>
      <c r="F170" s="24">
        <v>0</v>
      </c>
      <c r="G170" s="17">
        <f t="shared" si="21"/>
        <v>0</v>
      </c>
      <c r="H170" s="17">
        <v>6</v>
      </c>
      <c r="I170" s="25">
        <f t="shared" si="22"/>
        <v>11.0664</v>
      </c>
      <c r="J170" s="26">
        <f t="shared" si="23"/>
        <v>0</v>
      </c>
      <c r="K170" s="17">
        <f t="shared" si="24"/>
        <v>0</v>
      </c>
    </row>
    <row r="171" spans="1:11" x14ac:dyDescent="0.3">
      <c r="A171" s="20" t="s">
        <v>140</v>
      </c>
      <c r="B171" s="20" t="s">
        <v>122</v>
      </c>
      <c r="C171" s="15" t="s">
        <v>299</v>
      </c>
      <c r="D171" s="21">
        <v>22.8</v>
      </c>
      <c r="E171" s="21">
        <v>96</v>
      </c>
      <c r="F171" s="24">
        <v>0</v>
      </c>
      <c r="G171" s="17">
        <f t="shared" si="21"/>
        <v>0</v>
      </c>
      <c r="H171" s="27">
        <v>4.2</v>
      </c>
      <c r="I171" s="25">
        <f t="shared" si="22"/>
        <v>7.7464800000000009</v>
      </c>
      <c r="J171" s="26">
        <f t="shared" si="23"/>
        <v>0</v>
      </c>
      <c r="K171" s="17">
        <f t="shared" si="24"/>
        <v>0</v>
      </c>
    </row>
    <row r="172" spans="1:11" x14ac:dyDescent="0.3">
      <c r="A172" s="15" t="s">
        <v>143</v>
      </c>
      <c r="B172" s="15" t="s">
        <v>142</v>
      </c>
      <c r="C172" s="15" t="s">
        <v>299</v>
      </c>
      <c r="D172" s="18">
        <v>28.8</v>
      </c>
      <c r="E172" s="18">
        <v>96</v>
      </c>
      <c r="F172" s="24">
        <v>0</v>
      </c>
      <c r="G172" s="17">
        <f t="shared" si="21"/>
        <v>0</v>
      </c>
      <c r="H172" s="17">
        <v>12</v>
      </c>
      <c r="I172" s="25">
        <f t="shared" si="22"/>
        <v>22.1328</v>
      </c>
      <c r="J172" s="26">
        <f t="shared" si="23"/>
        <v>0</v>
      </c>
      <c r="K172" s="17">
        <f t="shared" si="24"/>
        <v>0</v>
      </c>
    </row>
    <row r="173" spans="1:11" x14ac:dyDescent="0.3">
      <c r="A173" s="15" t="s">
        <v>226</v>
      </c>
      <c r="B173" s="15" t="s">
        <v>227</v>
      </c>
      <c r="C173" s="15" t="s">
        <v>299</v>
      </c>
      <c r="D173" s="18">
        <v>19.32</v>
      </c>
      <c r="E173" s="18">
        <v>96</v>
      </c>
      <c r="F173" s="24">
        <v>0</v>
      </c>
      <c r="G173" s="17">
        <f t="shared" si="21"/>
        <v>0</v>
      </c>
      <c r="H173" s="17">
        <v>3</v>
      </c>
      <c r="I173" s="25">
        <f t="shared" si="22"/>
        <v>5.5331999999999999</v>
      </c>
      <c r="J173" s="26">
        <f t="shared" si="23"/>
        <v>0</v>
      </c>
      <c r="K173" s="17">
        <f t="shared" si="24"/>
        <v>0</v>
      </c>
    </row>
    <row r="174" spans="1:11" x14ac:dyDescent="0.3">
      <c r="A174" s="15" t="s">
        <v>125</v>
      </c>
      <c r="B174" s="15" t="s">
        <v>307</v>
      </c>
      <c r="C174" s="15" t="s">
        <v>299</v>
      </c>
      <c r="D174" s="18">
        <v>24</v>
      </c>
      <c r="E174" s="18">
        <v>96</v>
      </c>
      <c r="F174" s="24">
        <v>0</v>
      </c>
      <c r="G174" s="17">
        <f t="shared" si="21"/>
        <v>0</v>
      </c>
      <c r="H174" s="17">
        <v>4.2</v>
      </c>
      <c r="I174" s="25">
        <f t="shared" si="22"/>
        <v>7.7464800000000009</v>
      </c>
      <c r="J174" s="26">
        <f t="shared" si="23"/>
        <v>0</v>
      </c>
      <c r="K174" s="17">
        <f t="shared" si="24"/>
        <v>0</v>
      </c>
    </row>
    <row r="175" spans="1:11" x14ac:dyDescent="0.3">
      <c r="A175" s="15" t="s">
        <v>124</v>
      </c>
      <c r="B175" s="15" t="s">
        <v>249</v>
      </c>
      <c r="C175" s="15" t="s">
        <v>299</v>
      </c>
      <c r="D175" s="18">
        <v>15.9</v>
      </c>
      <c r="E175" s="18">
        <v>96</v>
      </c>
      <c r="F175" s="24">
        <v>0</v>
      </c>
      <c r="G175" s="17">
        <f t="shared" si="21"/>
        <v>0</v>
      </c>
      <c r="H175" s="17">
        <v>2.1</v>
      </c>
      <c r="I175" s="25">
        <f t="shared" si="22"/>
        <v>3.8732400000000005</v>
      </c>
      <c r="J175" s="26">
        <f t="shared" si="23"/>
        <v>0</v>
      </c>
      <c r="K175" s="17">
        <f t="shared" si="24"/>
        <v>0</v>
      </c>
    </row>
    <row r="176" spans="1:11" x14ac:dyDescent="0.3">
      <c r="A176" s="15" t="s">
        <v>277</v>
      </c>
      <c r="B176" s="15" t="s">
        <v>9</v>
      </c>
      <c r="C176" s="15" t="s">
        <v>298</v>
      </c>
      <c r="D176" s="18">
        <v>30</v>
      </c>
      <c r="E176" s="18">
        <v>96</v>
      </c>
      <c r="F176" s="24">
        <v>0</v>
      </c>
      <c r="G176" s="17">
        <f t="shared" si="21"/>
        <v>0</v>
      </c>
      <c r="H176" s="17">
        <v>12</v>
      </c>
      <c r="I176" s="25">
        <f t="shared" si="22"/>
        <v>22.1328</v>
      </c>
      <c r="J176" s="26">
        <f t="shared" si="23"/>
        <v>0</v>
      </c>
      <c r="K176" s="17">
        <f t="shared" si="24"/>
        <v>0</v>
      </c>
    </row>
    <row r="177" spans="1:11" x14ac:dyDescent="0.3">
      <c r="A177" s="15" t="s">
        <v>330</v>
      </c>
      <c r="B177" s="15" t="s">
        <v>329</v>
      </c>
      <c r="C177" s="15" t="s">
        <v>331</v>
      </c>
      <c r="D177" s="18">
        <v>31.2</v>
      </c>
      <c r="E177" s="18">
        <v>96</v>
      </c>
      <c r="F177" s="24">
        <v>0</v>
      </c>
      <c r="G177" s="17">
        <f t="shared" si="21"/>
        <v>0</v>
      </c>
      <c r="H177" s="17">
        <v>1.8</v>
      </c>
      <c r="I177" s="25">
        <f t="shared" si="22"/>
        <v>3.3199200000000002</v>
      </c>
      <c r="J177" s="26">
        <f t="shared" si="23"/>
        <v>0</v>
      </c>
      <c r="K177" s="17">
        <f t="shared" si="24"/>
        <v>0</v>
      </c>
    </row>
    <row r="178" spans="1:11" x14ac:dyDescent="0.3">
      <c r="A178" s="15" t="s">
        <v>278</v>
      </c>
      <c r="B178" s="15" t="s">
        <v>13</v>
      </c>
      <c r="C178" s="15" t="s">
        <v>298</v>
      </c>
      <c r="D178" s="18">
        <v>30</v>
      </c>
      <c r="E178" s="18">
        <v>96</v>
      </c>
      <c r="F178" s="24">
        <v>0</v>
      </c>
      <c r="G178" s="17">
        <f t="shared" si="21"/>
        <v>0</v>
      </c>
      <c r="H178" s="17">
        <v>9</v>
      </c>
      <c r="I178" s="25">
        <f t="shared" si="22"/>
        <v>16.599599999999999</v>
      </c>
      <c r="J178" s="26">
        <f t="shared" si="23"/>
        <v>0</v>
      </c>
      <c r="K178" s="17">
        <f t="shared" si="24"/>
        <v>0</v>
      </c>
    </row>
    <row r="179" spans="1:11" x14ac:dyDescent="0.3">
      <c r="A179" s="15" t="s">
        <v>211</v>
      </c>
      <c r="B179" s="15" t="s">
        <v>158</v>
      </c>
      <c r="C179" s="15" t="s">
        <v>298</v>
      </c>
      <c r="D179" s="18">
        <v>30</v>
      </c>
      <c r="E179" s="18">
        <v>96</v>
      </c>
      <c r="F179" s="24">
        <v>0</v>
      </c>
      <c r="G179" s="17">
        <f t="shared" si="21"/>
        <v>0</v>
      </c>
      <c r="H179" s="17">
        <v>9</v>
      </c>
      <c r="I179" s="25">
        <f t="shared" si="22"/>
        <v>16.599599999999999</v>
      </c>
      <c r="J179" s="26">
        <f t="shared" si="23"/>
        <v>0</v>
      </c>
      <c r="K179" s="17">
        <f t="shared" si="24"/>
        <v>0</v>
      </c>
    </row>
    <row r="180" spans="1:11" x14ac:dyDescent="0.3">
      <c r="A180" s="15" t="s">
        <v>305</v>
      </c>
      <c r="B180" s="15" t="s">
        <v>306</v>
      </c>
      <c r="C180" s="15" t="s">
        <v>298</v>
      </c>
      <c r="D180" s="18">
        <v>31.2</v>
      </c>
      <c r="E180" s="18">
        <v>96</v>
      </c>
      <c r="F180" s="24">
        <v>0</v>
      </c>
      <c r="G180" s="17">
        <f t="shared" si="21"/>
        <v>0</v>
      </c>
      <c r="H180" s="17">
        <v>9.6</v>
      </c>
      <c r="I180" s="25">
        <f t="shared" si="22"/>
        <v>17.706240000000001</v>
      </c>
      <c r="J180" s="26">
        <f t="shared" si="23"/>
        <v>0</v>
      </c>
      <c r="K180" s="17">
        <f t="shared" si="24"/>
        <v>0</v>
      </c>
    </row>
    <row r="181" spans="1:11" x14ac:dyDescent="0.3">
      <c r="A181" s="9"/>
      <c r="B181" s="9"/>
      <c r="C181" s="9" t="s">
        <v>312</v>
      </c>
      <c r="D181" s="29"/>
      <c r="E181" s="30"/>
      <c r="F181" s="31">
        <f>SUM(F21:F180)</f>
        <v>0</v>
      </c>
      <c r="G181" s="31">
        <f>SUM(G21:G180)</f>
        <v>0</v>
      </c>
      <c r="H181" s="32"/>
      <c r="I181" s="33"/>
      <c r="J181" s="34">
        <f>SUM(J21:J180)</f>
        <v>0</v>
      </c>
      <c r="K181" s="33">
        <f>SUM(K21:K180)</f>
        <v>0</v>
      </c>
    </row>
  </sheetData>
  <sortState xmlns:xlrd2="http://schemas.microsoft.com/office/spreadsheetml/2017/richdata2" ref="A20:K180">
    <sortCondition ref="A21:A180"/>
  </sortState>
  <mergeCells count="10">
    <mergeCell ref="A141:K141"/>
    <mergeCell ref="A149:K149"/>
    <mergeCell ref="A20:K20"/>
    <mergeCell ref="G16:H16"/>
    <mergeCell ref="A7:K7"/>
    <mergeCell ref="A9:C9"/>
    <mergeCell ref="A10:B10"/>
    <mergeCell ref="A11:B11"/>
    <mergeCell ref="A12:B12"/>
    <mergeCell ref="A13:B13"/>
  </mergeCells>
  <pageMargins left="0" right="0" top="0" bottom="0" header="0" footer="0"/>
  <pageSetup scale="33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10C41-AC5A-4A14-93BD-65004223E697}">
  <sheetPr>
    <tabColor rgb="FFFF0000"/>
    <pageSetUpPr fitToPage="1"/>
  </sheetPr>
  <dimension ref="A1:K22"/>
  <sheetViews>
    <sheetView showGridLines="0" zoomScale="55" zoomScaleNormal="55" workbookViewId="0">
      <selection activeCell="A7" sqref="A7:K7"/>
    </sheetView>
  </sheetViews>
  <sheetFormatPr defaultRowHeight="20.25" x14ac:dyDescent="0.3"/>
  <cols>
    <col min="1" max="1" width="29.85546875" style="2" customWidth="1"/>
    <col min="2" max="2" width="79.7109375" style="1" customWidth="1"/>
    <col min="3" max="3" width="53.140625" style="1" bestFit="1" customWidth="1"/>
    <col min="4" max="4" width="19.85546875" style="12" bestFit="1" customWidth="1"/>
    <col min="5" max="5" width="15.7109375" style="1" bestFit="1" customWidth="1"/>
    <col min="6" max="6" width="20.5703125" style="1" customWidth="1"/>
    <col min="7" max="7" width="22.28515625" style="1" customWidth="1"/>
    <col min="8" max="8" width="23.140625" style="1" customWidth="1"/>
    <col min="9" max="9" width="18.5703125" style="1" customWidth="1"/>
    <col min="10" max="10" width="22.28515625" style="1" bestFit="1" customWidth="1"/>
    <col min="11" max="11" width="19.140625" style="1" bestFit="1" customWidth="1"/>
    <col min="12" max="12" width="17.140625" customWidth="1"/>
  </cols>
  <sheetData>
    <row r="1" spans="1:11" ht="33.75" x14ac:dyDescent="0.5">
      <c r="A1" s="11" t="s">
        <v>188</v>
      </c>
    </row>
    <row r="2" spans="1:11" ht="33.75" x14ac:dyDescent="0.5">
      <c r="A2" s="11" t="s">
        <v>189</v>
      </c>
    </row>
    <row r="3" spans="1:11" ht="33.75" x14ac:dyDescent="0.5">
      <c r="A3" s="11" t="s">
        <v>190</v>
      </c>
    </row>
    <row r="4" spans="1:11" ht="33.75" x14ac:dyDescent="0.5">
      <c r="A4" s="11" t="s">
        <v>254</v>
      </c>
    </row>
    <row r="5" spans="1:11" ht="33.75" x14ac:dyDescent="0.5">
      <c r="A5" s="11" t="s">
        <v>255</v>
      </c>
    </row>
    <row r="6" spans="1:11" ht="33.75" x14ac:dyDescent="0.5">
      <c r="A6" s="11"/>
    </row>
    <row r="7" spans="1:11" ht="45" x14ac:dyDescent="0.6">
      <c r="A7" s="41" t="s">
        <v>334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9" spans="1:11" ht="45" x14ac:dyDescent="0.6">
      <c r="A9" s="42" t="s">
        <v>332</v>
      </c>
      <c r="B9" s="42"/>
      <c r="C9" s="42"/>
    </row>
    <row r="10" spans="1:11" ht="41.25" customHeight="1" x14ac:dyDescent="0.4">
      <c r="A10" s="43" t="s">
        <v>251</v>
      </c>
      <c r="B10" s="44"/>
      <c r="C10" s="22">
        <f>F22</f>
        <v>0</v>
      </c>
    </row>
    <row r="11" spans="1:11" ht="41.25" customHeight="1" x14ac:dyDescent="0.4">
      <c r="A11" s="43" t="s">
        <v>250</v>
      </c>
      <c r="B11" s="44"/>
      <c r="C11" s="22">
        <f>G22</f>
        <v>0</v>
      </c>
    </row>
    <row r="12" spans="1:11" ht="41.25" customHeight="1" x14ac:dyDescent="0.4">
      <c r="A12" s="45" t="s">
        <v>252</v>
      </c>
      <c r="B12" s="46"/>
      <c r="C12" s="23">
        <f>J22</f>
        <v>0</v>
      </c>
    </row>
    <row r="13" spans="1:11" ht="41.25" customHeight="1" x14ac:dyDescent="0.4">
      <c r="A13" s="43" t="s">
        <v>253</v>
      </c>
      <c r="B13" s="44"/>
      <c r="C13" s="22">
        <f>K22</f>
        <v>0</v>
      </c>
    </row>
    <row r="16" spans="1:11" x14ac:dyDescent="0.3">
      <c r="G16" s="40" t="s">
        <v>244</v>
      </c>
      <c r="H16" s="40"/>
      <c r="I16" s="3">
        <v>1.9915</v>
      </c>
      <c r="J16" s="3"/>
      <c r="K16" s="3"/>
    </row>
    <row r="17" spans="1:11" ht="27.75" customHeight="1" x14ac:dyDescent="0.3">
      <c r="A17" s="4"/>
      <c r="B17" s="4"/>
      <c r="C17" s="4"/>
      <c r="D17" s="13"/>
      <c r="E17" s="4"/>
      <c r="F17" s="4"/>
      <c r="G17" s="4"/>
      <c r="H17" s="5" t="s">
        <v>333</v>
      </c>
      <c r="I17" s="5" t="s">
        <v>333</v>
      </c>
      <c r="J17" s="5" t="s">
        <v>333</v>
      </c>
      <c r="K17" s="5" t="s">
        <v>333</v>
      </c>
    </row>
    <row r="18" spans="1:11" ht="27.75" customHeight="1" x14ac:dyDescent="0.3">
      <c r="A18" s="4"/>
      <c r="B18" s="4"/>
      <c r="C18" s="4"/>
      <c r="D18" s="13"/>
      <c r="E18" s="4"/>
      <c r="F18" s="4"/>
      <c r="G18" s="4"/>
      <c r="H18" s="5">
        <v>110253</v>
      </c>
      <c r="I18" s="5">
        <v>110253</v>
      </c>
      <c r="J18" s="5">
        <v>110253</v>
      </c>
      <c r="K18" s="5">
        <v>110253</v>
      </c>
    </row>
    <row r="19" spans="1:11" ht="86.25" customHeight="1" x14ac:dyDescent="0.3">
      <c r="A19" s="6" t="s">
        <v>0</v>
      </c>
      <c r="B19" s="7" t="s">
        <v>5</v>
      </c>
      <c r="C19" s="7" t="s">
        <v>287</v>
      </c>
      <c r="D19" s="14" t="s">
        <v>268</v>
      </c>
      <c r="E19" s="7" t="s">
        <v>6</v>
      </c>
      <c r="F19" s="8" t="s">
        <v>241</v>
      </c>
      <c r="G19" s="7" t="s">
        <v>15</v>
      </c>
      <c r="H19" s="7" t="s">
        <v>245</v>
      </c>
      <c r="I19" s="7" t="s">
        <v>246</v>
      </c>
      <c r="J19" s="7" t="s">
        <v>248</v>
      </c>
      <c r="K19" s="7" t="s">
        <v>247</v>
      </c>
    </row>
    <row r="20" spans="1:11" x14ac:dyDescent="0.3">
      <c r="A20" s="15" t="s">
        <v>45</v>
      </c>
      <c r="B20" s="15" t="s">
        <v>329</v>
      </c>
      <c r="C20" s="15" t="s">
        <v>289</v>
      </c>
      <c r="D20" s="18">
        <v>31.2</v>
      </c>
      <c r="E20" s="18">
        <v>96</v>
      </c>
      <c r="F20" s="24">
        <v>0</v>
      </c>
      <c r="G20" s="17">
        <f t="shared" ref="G20" si="0">ROUNDUP(F20/E20,0)</f>
        <v>0</v>
      </c>
      <c r="H20" s="17">
        <v>4.5</v>
      </c>
      <c r="I20" s="25">
        <f t="shared" ref="I20" si="1">H20*$I$16</f>
        <v>8.9617500000000003</v>
      </c>
      <c r="J20" s="26">
        <f t="shared" ref="J20" si="2">I20*G20</f>
        <v>0</v>
      </c>
      <c r="K20" s="17">
        <f t="shared" ref="K20" si="3">G20*H20</f>
        <v>0</v>
      </c>
    </row>
    <row r="21" spans="1:11" x14ac:dyDescent="0.3">
      <c r="A21" s="15" t="s">
        <v>210</v>
      </c>
      <c r="B21" s="15" t="s">
        <v>329</v>
      </c>
      <c r="C21" s="15" t="s">
        <v>331</v>
      </c>
      <c r="D21" s="18">
        <v>31.2</v>
      </c>
      <c r="E21" s="18">
        <v>96</v>
      </c>
      <c r="F21" s="24">
        <v>0</v>
      </c>
      <c r="G21" s="17">
        <f t="shared" ref="G21" si="4">ROUNDUP(F21/E21,0)</f>
        <v>0</v>
      </c>
      <c r="H21" s="17">
        <v>4.5</v>
      </c>
      <c r="I21" s="25">
        <f t="shared" ref="I21" si="5">H21*$I$16</f>
        <v>8.9617500000000003</v>
      </c>
      <c r="J21" s="26">
        <f t="shared" ref="J21" si="6">I21*G21</f>
        <v>0</v>
      </c>
      <c r="K21" s="17">
        <f t="shared" ref="K21" si="7">G21*H21</f>
        <v>0</v>
      </c>
    </row>
    <row r="22" spans="1:11" x14ac:dyDescent="0.3">
      <c r="A22" s="9"/>
      <c r="B22" s="9"/>
      <c r="C22" s="9" t="s">
        <v>312</v>
      </c>
      <c r="D22" s="29"/>
      <c r="E22" s="30"/>
      <c r="F22" s="31">
        <f>SUM(F20:F21)</f>
        <v>0</v>
      </c>
      <c r="G22" s="31">
        <f>SUM(G20:G21)</f>
        <v>0</v>
      </c>
      <c r="H22" s="32"/>
      <c r="I22" s="33"/>
      <c r="J22" s="34">
        <f>SUM(J20:J21)</f>
        <v>0</v>
      </c>
      <c r="K22" s="33">
        <f>SUM(K20:K21)</f>
        <v>0</v>
      </c>
    </row>
  </sheetData>
  <mergeCells count="7">
    <mergeCell ref="G16:H16"/>
    <mergeCell ref="A7:K7"/>
    <mergeCell ref="A9:C9"/>
    <mergeCell ref="A10:B10"/>
    <mergeCell ref="A11:B11"/>
    <mergeCell ref="A12:B12"/>
    <mergeCell ref="A13:B13"/>
  </mergeCells>
  <pageMargins left="0" right="0" top="0" bottom="0" header="0" footer="0"/>
  <pageSetup scale="33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110244 Mozz</vt:lpstr>
      <vt:lpstr>110253 Cheddar</vt:lpstr>
      <vt:lpstr>'110244 Mozz'!Print_Area</vt:lpstr>
      <vt:lpstr>'110253 Cheddar'!Print_Area</vt:lpstr>
    </vt:vector>
  </TitlesOfParts>
  <Company>NARDONE BROS BAKING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LJN</dc:creator>
  <cp:lastModifiedBy>John Surdy</cp:lastModifiedBy>
  <cp:lastPrinted>2021-05-05T14:42:12Z</cp:lastPrinted>
  <dcterms:created xsi:type="dcterms:W3CDTF">2009-08-10T13:55:10Z</dcterms:created>
  <dcterms:modified xsi:type="dcterms:W3CDTF">2024-11-13T13:09:35Z</dcterms:modified>
</cp:coreProperties>
</file>