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0 Legislation\"/>
    </mc:Choice>
  </mc:AlternateContent>
  <xr:revisionPtr revIDLastSave="0" documentId="13_ncr:1_{12B42D82-ED78-41B5-9D70-D6BDD6F38EF8}" xr6:coauthVersionLast="41" xr6:coauthVersionMax="41" xr10:uidLastSave="{00000000-0000-0000-0000-000000000000}"/>
  <bookViews>
    <workbookView xWindow="28680" yWindow="15" windowWidth="29040" windowHeight="15840" xr2:uid="{00000000-000D-0000-FFFF-FFFF00000000}"/>
  </bookViews>
  <sheets>
    <sheet name="Special Education" sheetId="1" r:id="rId1"/>
  </sheets>
  <definedNames>
    <definedName name="_xlnm.Print_Area" localSheetId="0">'Special Education'!$A$1:$K$33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G9" i="1"/>
  <c r="I8" i="1"/>
  <c r="I7" i="1"/>
  <c r="I6" i="1"/>
  <c r="G6" i="1"/>
  <c r="I5" i="1"/>
  <c r="G5" i="1"/>
  <c r="I4" i="1"/>
  <c r="G4" i="1"/>
</calcChain>
</file>

<file path=xl/sharedStrings.xml><?xml version="1.0" encoding="utf-8"?>
<sst xmlns="http://schemas.openxmlformats.org/spreadsheetml/2006/main" count="74" uniqueCount="73">
  <si>
    <t>Special Education Aid Allocations:</t>
  </si>
  <si>
    <t>FY2011</t>
  </si>
  <si>
    <t>FY2012</t>
  </si>
  <si>
    <t>FY2013 (adj)</t>
  </si>
  <si>
    <t>FY2014</t>
  </si>
  <si>
    <t>FY2015</t>
  </si>
  <si>
    <t>FY2016</t>
  </si>
  <si>
    <t>FY2017 (adj)</t>
  </si>
  <si>
    <t>FY2018</t>
  </si>
  <si>
    <t>10.04%   $4,525</t>
  </si>
  <si>
    <t>10%    $5,456</t>
  </si>
  <si>
    <t>Extraordinary Cost Fund:</t>
  </si>
  <si>
    <t>5.75% of Appropriation</t>
  </si>
  <si>
    <t>Funds Requested</t>
  </si>
  <si>
    <t>Funds Expended</t>
  </si>
  <si>
    <t># of Requests</t>
  </si>
  <si>
    <t>Appropriation</t>
  </si>
  <si>
    <t>Requested</t>
  </si>
  <si>
    <t>Expended</t>
  </si>
  <si>
    <t>Funding Levels:</t>
  </si>
  <si>
    <t>Level 2 = cognitive disability, emotionally disturbed</t>
  </si>
  <si>
    <t>Level 4 = autism</t>
  </si>
  <si>
    <t>Level 5 = multiple disability (2 or more disabilities from levels 2,3,4 not including deaf-blind)</t>
  </si>
  <si>
    <t>Level 6 = prolonged assistance</t>
  </si>
  <si>
    <t xml:space="preserve"> </t>
  </si>
  <si>
    <t>Local Tax Effort Special Education Aid:</t>
  </si>
  <si>
    <t>Maximum Special Education Levies</t>
  </si>
  <si>
    <t>Taxes Payable 2013</t>
  </si>
  <si>
    <t>Taxes Payable 2014</t>
  </si>
  <si>
    <t>Taxes Payable 2015</t>
  </si>
  <si>
    <t>Taxes Payable 2016</t>
  </si>
  <si>
    <t>Taxes Payable 2017</t>
  </si>
  <si>
    <t>Taxes Payable 2018</t>
  </si>
  <si>
    <t>FY2019</t>
  </si>
  <si>
    <t>Taxes Payable 2019</t>
  </si>
  <si>
    <t xml:space="preserve">Level 1 = mild disability (speech/language, other health impaired, specific learning disability, developmental delay) 10% of ADM </t>
  </si>
  <si>
    <t>Level 3 = hearing loss, deafness, vision loss, deaf-blind, orthopedic impairment, traumatic brain injury</t>
  </si>
  <si>
    <t>Taxes Payable 2008 = $1.20</t>
  </si>
  <si>
    <t>Taxes Payable 2009 = $1.20</t>
  </si>
  <si>
    <t>Taxes Payable 2010 = $1.20</t>
  </si>
  <si>
    <t>Taxes Payable 2011 = $1.20</t>
  </si>
  <si>
    <t>Taxes Payable 2012 = $1.20</t>
  </si>
  <si>
    <t>Taxes Payable 2013 = $1.20</t>
  </si>
  <si>
    <t>Taxes Payable 2014 = $1.352</t>
  </si>
  <si>
    <t>Taxes Payable 2015 = $1.278</t>
  </si>
  <si>
    <t>Taxes Payable 2016 = $1.209</t>
  </si>
  <si>
    <t>Taxes Payable 2017 = $1.305</t>
  </si>
  <si>
    <t>Taxes Payable 2018 = $1.261</t>
  </si>
  <si>
    <t>Taxes Payable 2019 = $1.367</t>
  </si>
  <si>
    <t>SY 2013-2014</t>
  </si>
  <si>
    <t>SY 2014-2015</t>
  </si>
  <si>
    <t>SY 2015-2016</t>
  </si>
  <si>
    <t>SY 2016-2017</t>
  </si>
  <si>
    <t>SY 2017-2018</t>
  </si>
  <si>
    <t>SY 2008-2009 (5.75%)</t>
  </si>
  <si>
    <t>SY 2007-2008 (5.75%)</t>
  </si>
  <si>
    <t>SY 2009-2010 (5.75%)</t>
  </si>
  <si>
    <t>SY 2010-2011 (5.75%)</t>
  </si>
  <si>
    <t>SY 2011-2012 (5.75%)</t>
  </si>
  <si>
    <t>SY 2012-2013 (5.75%)</t>
  </si>
  <si>
    <r>
      <t>Level</t>
    </r>
    <r>
      <rPr>
        <b/>
        <sz val="10"/>
        <color indexed="56"/>
        <rFont val="Ebrima"/>
      </rPr>
      <t xml:space="preserve"> 1</t>
    </r>
    <r>
      <rPr>
        <sz val="10"/>
        <color indexed="56"/>
        <rFont val="Ebrima"/>
      </rPr>
      <t xml:space="preserve"> Disability (% of ADM)</t>
    </r>
  </si>
  <si>
    <r>
      <t>Level</t>
    </r>
    <r>
      <rPr>
        <b/>
        <sz val="10"/>
        <color indexed="56"/>
        <rFont val="Ebrima"/>
      </rPr>
      <t xml:space="preserve"> 2</t>
    </r>
    <r>
      <rPr>
        <sz val="10"/>
        <color indexed="56"/>
        <rFont val="Ebrima"/>
      </rPr>
      <t xml:space="preserve"> Disability (child count)</t>
    </r>
  </si>
  <si>
    <r>
      <t>Level</t>
    </r>
    <r>
      <rPr>
        <b/>
        <sz val="10"/>
        <color indexed="56"/>
        <rFont val="Ebrima"/>
      </rPr>
      <t xml:space="preserve"> 3</t>
    </r>
    <r>
      <rPr>
        <sz val="10"/>
        <color indexed="56"/>
        <rFont val="Ebrima"/>
      </rPr>
      <t xml:space="preserve"> Disability (child count)</t>
    </r>
  </si>
  <si>
    <r>
      <t>Level</t>
    </r>
    <r>
      <rPr>
        <b/>
        <sz val="10"/>
        <color indexed="56"/>
        <rFont val="Ebrima"/>
      </rPr>
      <t xml:space="preserve"> 4</t>
    </r>
    <r>
      <rPr>
        <sz val="10"/>
        <color indexed="56"/>
        <rFont val="Ebrima"/>
      </rPr>
      <t xml:space="preserve"> Disability (child count)</t>
    </r>
  </si>
  <si>
    <r>
      <t xml:space="preserve">Level </t>
    </r>
    <r>
      <rPr>
        <b/>
        <sz val="10"/>
        <color indexed="56"/>
        <rFont val="Ebrima"/>
      </rPr>
      <t>5</t>
    </r>
    <r>
      <rPr>
        <sz val="10"/>
        <color indexed="56"/>
        <rFont val="Ebrima"/>
      </rPr>
      <t xml:space="preserve"> Disability (child count)</t>
    </r>
  </si>
  <si>
    <r>
      <t xml:space="preserve">Level </t>
    </r>
    <r>
      <rPr>
        <b/>
        <sz val="10"/>
        <color indexed="56"/>
        <rFont val="Ebrima"/>
      </rPr>
      <t>6</t>
    </r>
    <r>
      <rPr>
        <sz val="10"/>
        <color indexed="56"/>
        <rFont val="Ebrima"/>
      </rPr>
      <t xml:space="preserve"> Disability (child count) </t>
    </r>
  </si>
  <si>
    <t>New ECF Application:</t>
  </si>
  <si>
    <t>FY2020</t>
  </si>
  <si>
    <t>SY 2018-2019</t>
  </si>
  <si>
    <t>Taxes Payable 2020</t>
  </si>
  <si>
    <t>History of Special Education Fund Levies &amp; Disability Funding Allocations  2011-2020</t>
  </si>
  <si>
    <t>Taxes Payable 2020 = $1.416</t>
  </si>
  <si>
    <t>as of 11/25/2019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</si>
</sst>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&quot;$&quot;#,##0"/>
    <numFmt numFmtId="165" formatCode="&quot;$&quot;#,##0.000_);[Red]\(&quot;$&quot;#,##0.000\)"/>
  </numFmts>
  <fonts count="18" x14ac:knownFonts="1">
    <font>
      <sz val="10"/>
      <name val="Comic Sans MS"/>
      <family val="4"/>
    </font>
    <font>
      <sz val="10"/>
      <name val="Ebrima"/>
    </font>
    <font>
      <b/>
      <sz val="18"/>
      <color rgb="FF002060"/>
      <name val="Ebrima"/>
    </font>
    <font>
      <sz val="11"/>
      <color rgb="FF002060"/>
      <name val="Ebrima"/>
    </font>
    <font>
      <sz val="9"/>
      <color rgb="FF002060"/>
      <name val="Ebrima"/>
    </font>
    <font>
      <b/>
      <sz val="10"/>
      <color rgb="FF002060"/>
      <name val="Ebrima"/>
    </font>
    <font>
      <sz val="11"/>
      <color theme="2"/>
      <name val="Ebrima"/>
    </font>
    <font>
      <sz val="11"/>
      <color theme="8" tint="-0.499984740745262"/>
      <name val="Ebrima"/>
    </font>
    <font>
      <sz val="10"/>
      <color rgb="FF002060"/>
      <name val="Ebrima"/>
    </font>
    <font>
      <b/>
      <sz val="10"/>
      <color indexed="56"/>
      <name val="Ebrima"/>
    </font>
    <font>
      <sz val="10"/>
      <color indexed="56"/>
      <name val="Ebrima"/>
    </font>
    <font>
      <sz val="9"/>
      <color theme="8" tint="-0.499984740745262"/>
      <name val="Ebrima"/>
    </font>
    <font>
      <sz val="8"/>
      <color rgb="FF002060"/>
      <name val="Ebrima"/>
    </font>
    <font>
      <sz val="14"/>
      <color theme="0"/>
      <name val="Ebrima"/>
    </font>
    <font>
      <sz val="11"/>
      <color theme="0"/>
      <name val="Ebrima"/>
    </font>
    <font>
      <sz val="11"/>
      <name val="Ebrima"/>
    </font>
    <font>
      <sz val="9"/>
      <name val="Ebrima"/>
    </font>
    <font>
      <b/>
      <sz val="16"/>
      <color rgb="FF002060"/>
      <name val="Ebrim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3"/>
      </left>
      <right style="thin">
        <color theme="0" tint="-0.34998626667073579"/>
      </right>
      <top style="thin">
        <color theme="0" tint="-0.34998626667073579"/>
      </top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23"/>
      </bottom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23"/>
      </right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8" fillId="0" borderId="1" xfId="0" applyFont="1" applyBorder="1" applyAlignment="1"/>
    <xf numFmtId="5" fontId="8" fillId="0" borderId="2" xfId="0" applyNumberFormat="1" applyFont="1" applyFill="1" applyBorder="1"/>
    <xf numFmtId="5" fontId="8" fillId="5" borderId="2" xfId="0" applyNumberFormat="1" applyFont="1" applyFill="1" applyBorder="1" applyAlignment="1">
      <alignment horizontal="right"/>
    </xf>
    <xf numFmtId="7" fontId="8" fillId="0" borderId="2" xfId="0" applyNumberFormat="1" applyFont="1" applyFill="1" applyBorder="1"/>
    <xf numFmtId="7" fontId="8" fillId="0" borderId="3" xfId="0" applyNumberFormat="1" applyFont="1" applyFill="1" applyBorder="1" applyAlignment="1">
      <alignment horizontal="right"/>
    </xf>
    <xf numFmtId="5" fontId="8" fillId="5" borderId="2" xfId="0" applyNumberFormat="1" applyFont="1" applyFill="1" applyBorder="1"/>
    <xf numFmtId="7" fontId="8" fillId="0" borderId="3" xfId="0" applyNumberFormat="1" applyFont="1" applyFill="1" applyBorder="1"/>
    <xf numFmtId="0" fontId="8" fillId="0" borderId="4" xfId="0" applyFont="1" applyBorder="1" applyAlignment="1"/>
    <xf numFmtId="5" fontId="8" fillId="0" borderId="5" xfId="0" applyNumberFormat="1" applyFont="1" applyFill="1" applyBorder="1"/>
    <xf numFmtId="5" fontId="8" fillId="5" borderId="5" xfId="0" applyNumberFormat="1" applyFont="1" applyFill="1" applyBorder="1"/>
    <xf numFmtId="7" fontId="8" fillId="0" borderId="5" xfId="0" applyNumberFormat="1" applyFont="1" applyFill="1" applyBorder="1"/>
    <xf numFmtId="7" fontId="8" fillId="0" borderId="6" xfId="0" applyNumberFormat="1" applyFont="1" applyFill="1" applyBorder="1"/>
    <xf numFmtId="0" fontId="8" fillId="0" borderId="0" xfId="0" applyFont="1" applyBorder="1"/>
    <xf numFmtId="0" fontId="8" fillId="0" borderId="0" xfId="0" applyFont="1"/>
    <xf numFmtId="7" fontId="8" fillId="0" borderId="0" xfId="0" applyNumberFormat="1" applyFont="1"/>
    <xf numFmtId="0" fontId="8" fillId="0" borderId="0" xfId="0" applyFont="1" applyFill="1"/>
    <xf numFmtId="0" fontId="4" fillId="0" borderId="0" xfId="0" applyFont="1" applyFill="1"/>
    <xf numFmtId="0" fontId="8" fillId="4" borderId="7" xfId="0" applyFont="1" applyFill="1" applyBorder="1" applyAlignment="1">
      <alignment horizontal="center" wrapText="1"/>
    </xf>
    <xf numFmtId="7" fontId="8" fillId="4" borderId="7" xfId="0" applyNumberFormat="1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8" fillId="0" borderId="7" xfId="0" applyFont="1" applyBorder="1"/>
    <xf numFmtId="6" fontId="8" fillId="0" borderId="7" xfId="0" applyNumberFormat="1" applyFont="1" applyFill="1" applyBorder="1" applyAlignment="1">
      <alignment horizontal="right"/>
    </xf>
    <xf numFmtId="164" fontId="8" fillId="0" borderId="7" xfId="0" applyNumberFormat="1" applyFont="1" applyBorder="1" applyAlignment="1"/>
    <xf numFmtId="6" fontId="8" fillId="0" borderId="7" xfId="0" applyNumberFormat="1" applyFont="1" applyFill="1" applyBorder="1" applyAlignment="1"/>
    <xf numFmtId="0" fontId="4" fillId="0" borderId="0" xfId="0" applyFont="1" applyFill="1" applyBorder="1"/>
    <xf numFmtId="0" fontId="11" fillId="0" borderId="0" xfId="0" applyFont="1" applyFill="1" applyBorder="1"/>
    <xf numFmtId="7" fontId="12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7" xfId="0" applyFont="1" applyFill="1" applyBorder="1" applyAlignment="1"/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12" xfId="0" applyFont="1" applyBorder="1"/>
    <xf numFmtId="165" fontId="8" fillId="0" borderId="12" xfId="0" applyNumberFormat="1" applyFont="1" applyBorder="1" applyAlignment="1">
      <alignment horizontal="right"/>
    </xf>
    <xf numFmtId="0" fontId="8" fillId="0" borderId="7" xfId="0" applyFont="1" applyFill="1" applyBorder="1"/>
    <xf numFmtId="0" fontId="8" fillId="2" borderId="7" xfId="0" applyFont="1" applyFill="1" applyBorder="1" applyAlignment="1">
      <alignment horizontal="left"/>
    </xf>
    <xf numFmtId="0" fontId="8" fillId="0" borderId="2" xfId="0" applyFont="1" applyBorder="1"/>
    <xf numFmtId="165" fontId="8" fillId="0" borderId="2" xfId="0" applyNumberFormat="1" applyFont="1" applyBorder="1" applyAlignment="1">
      <alignment horizontal="right"/>
    </xf>
    <xf numFmtId="0" fontId="8" fillId="0" borderId="8" xfId="0" applyFont="1" applyFill="1" applyBorder="1" applyAlignment="1"/>
    <xf numFmtId="0" fontId="8" fillId="0" borderId="7" xfId="0" applyFont="1" applyBorder="1" applyAlignment="1">
      <alignment horizontal="left"/>
    </xf>
    <xf numFmtId="0" fontId="8" fillId="0" borderId="2" xfId="0" applyFont="1" applyFill="1" applyBorder="1"/>
    <xf numFmtId="165" fontId="8" fillId="0" borderId="2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center" wrapText="1"/>
    </xf>
    <xf numFmtId="0" fontId="7" fillId="6" borderId="12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16" fillId="0" borderId="18" xfId="0" applyFont="1" applyBorder="1"/>
    <xf numFmtId="0" fontId="1" fillId="0" borderId="18" xfId="0" applyFont="1" applyBorder="1"/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3" fillId="5" borderId="11" xfId="0" applyFont="1" applyFill="1" applyBorder="1"/>
    <xf numFmtId="0" fontId="3" fillId="5" borderId="0" xfId="0" applyFont="1" applyFill="1" applyBorder="1"/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8" fillId="0" borderId="7" xfId="0" applyNumberFormat="1" applyFont="1" applyFill="1" applyBorder="1" applyAlignment="1"/>
    <xf numFmtId="0" fontId="8" fillId="0" borderId="12" xfId="0" applyFont="1" applyFill="1" applyBorder="1"/>
    <xf numFmtId="165" fontId="8" fillId="0" borderId="12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7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609600</xdr:colOff>
      <xdr:row>0</xdr:row>
      <xdr:rowOff>95250</xdr:rowOff>
    </xdr:from>
    <xdr:to>
      <xdr:col>10</xdr:col>
      <xdr:colOff>800100</xdr:colOff>
      <xdr:row>1</xdr:row>
      <xdr:rowOff>243390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39CC80-7DB8-462A-93C1-7C0B15F5F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0" y="95250"/>
          <a:ext cx="1876425" cy="46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showGridLines="0" tabSelected="1" workbookViewId="0">
      <selection activeCell="A3" sqref="A3"/>
    </sheetView>
  </sheetViews>
  <sheetFormatPr defaultColWidth="20.25" defaultRowHeight="14.25" x14ac:dyDescent="0.25"/>
  <cols>
    <col min="1" max="1" width="23.625" style="1" customWidth="1"/>
    <col min="2" max="2" width="22.25" style="1" customWidth="1"/>
    <col min="3" max="3" width="11.25" style="1" customWidth="1"/>
    <col min="4" max="4" width="15.875" style="1" customWidth="1"/>
    <col min="5" max="5" width="11.375" style="1" customWidth="1"/>
    <col min="6" max="6" width="16.875" style="1" customWidth="1"/>
    <col min="7" max="7" width="11.125" style="1" bestFit="1" customWidth="1"/>
    <col min="8" max="8" width="9.125" style="1" bestFit="1" customWidth="1"/>
    <col min="9" max="9" width="11.125" style="1" bestFit="1" customWidth="1"/>
    <col min="10" max="10" width="11" style="1" bestFit="1" customWidth="1"/>
    <col min="11" max="11" width="11.5" style="1" customWidth="1"/>
    <col min="12" max="12" width="12.125" style="1" customWidth="1"/>
    <col min="13" max="16384" width="20.25" style="1"/>
  </cols>
  <sheetData>
    <row r="1" spans="1:14" s="3" customFormat="1" ht="24.75" customHeight="1" x14ac:dyDescent="0.3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"/>
      <c r="M1" s="2"/>
      <c r="N1" s="2"/>
    </row>
    <row r="2" spans="1:14" ht="21.75" customHeight="1" x14ac:dyDescent="0.25">
      <c r="A2" s="53" t="s">
        <v>72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4" s="3" customFormat="1" ht="33" x14ac:dyDescent="0.3">
      <c r="A3" s="49" t="s">
        <v>0</v>
      </c>
      <c r="B3" s="50" t="s">
        <v>1</v>
      </c>
      <c r="C3" s="50" t="s">
        <v>2</v>
      </c>
      <c r="D3" s="51" t="s">
        <v>3</v>
      </c>
      <c r="E3" s="50" t="s">
        <v>4</v>
      </c>
      <c r="F3" s="50" t="s">
        <v>5</v>
      </c>
      <c r="G3" s="50" t="s">
        <v>6</v>
      </c>
      <c r="H3" s="51" t="s">
        <v>7</v>
      </c>
      <c r="I3" s="52" t="s">
        <v>8</v>
      </c>
      <c r="J3" s="52" t="s">
        <v>33</v>
      </c>
      <c r="K3" s="52" t="s">
        <v>67</v>
      </c>
    </row>
    <row r="4" spans="1:14" s="3" customFormat="1" ht="16.5" customHeight="1" x14ac:dyDescent="0.25">
      <c r="A4" s="4" t="s">
        <v>60</v>
      </c>
      <c r="B4" s="5">
        <v>4057</v>
      </c>
      <c r="C4" s="5">
        <v>4057</v>
      </c>
      <c r="D4" s="6" t="s">
        <v>9</v>
      </c>
      <c r="E4" s="7">
        <v>4660.75</v>
      </c>
      <c r="F4" s="7">
        <v>4800.5725000000002</v>
      </c>
      <c r="G4" s="7">
        <f>F4*1.02</f>
        <v>4896.5839500000002</v>
      </c>
      <c r="H4" s="6" t="s">
        <v>10</v>
      </c>
      <c r="I4" s="8">
        <f>5456*1.003</f>
        <v>5472.3679999999995</v>
      </c>
      <c r="J4" s="8">
        <v>5527.09</v>
      </c>
      <c r="K4" s="8">
        <v>5665.27</v>
      </c>
    </row>
    <row r="5" spans="1:14" s="3" customFormat="1" ht="16.5" customHeight="1" x14ac:dyDescent="0.25">
      <c r="A5" s="4" t="s">
        <v>61</v>
      </c>
      <c r="B5" s="5">
        <v>9471</v>
      </c>
      <c r="C5" s="5">
        <v>9471</v>
      </c>
      <c r="D5" s="9">
        <v>11124</v>
      </c>
      <c r="E5" s="7">
        <v>11457.720000000001</v>
      </c>
      <c r="F5" s="7">
        <v>11801.451600000002</v>
      </c>
      <c r="G5" s="7">
        <f t="shared" ref="G5:G9" si="0">F5*1.02</f>
        <v>12037.480632000003</v>
      </c>
      <c r="H5" s="9">
        <v>12592</v>
      </c>
      <c r="I5" s="10">
        <f>H5*1.003</f>
        <v>12629.775999999998</v>
      </c>
      <c r="J5" s="10">
        <v>12756.08</v>
      </c>
      <c r="K5" s="10">
        <v>13074.98</v>
      </c>
    </row>
    <row r="6" spans="1:14" s="3" customFormat="1" ht="16.5" customHeight="1" x14ac:dyDescent="0.25">
      <c r="A6" s="4" t="s">
        <v>62</v>
      </c>
      <c r="B6" s="5">
        <v>15220</v>
      </c>
      <c r="C6" s="5">
        <v>15220</v>
      </c>
      <c r="D6" s="9">
        <v>14788</v>
      </c>
      <c r="E6" s="7">
        <v>15231.640000000001</v>
      </c>
      <c r="F6" s="7">
        <v>15688.589200000002</v>
      </c>
      <c r="G6" s="7">
        <f t="shared" si="0"/>
        <v>16002.360984000003</v>
      </c>
      <c r="H6" s="9">
        <v>16049</v>
      </c>
      <c r="I6" s="10">
        <f t="shared" ref="I6:I9" si="1">H6*1.003</f>
        <v>16097.146999999999</v>
      </c>
      <c r="J6" s="10">
        <v>16258.12</v>
      </c>
      <c r="K6" s="10">
        <v>16664.57</v>
      </c>
    </row>
    <row r="7" spans="1:14" s="3" customFormat="1" ht="16.5" customHeight="1" x14ac:dyDescent="0.25">
      <c r="A7" s="4" t="s">
        <v>63</v>
      </c>
      <c r="B7" s="5">
        <v>13164</v>
      </c>
      <c r="C7" s="5">
        <v>13164</v>
      </c>
      <c r="D7" s="9">
        <v>13204</v>
      </c>
      <c r="E7" s="7">
        <v>13600.12</v>
      </c>
      <c r="F7" s="7">
        <v>14008.123600000001</v>
      </c>
      <c r="G7" s="7">
        <v>14288.28</v>
      </c>
      <c r="H7" s="9">
        <v>15564</v>
      </c>
      <c r="I7" s="10">
        <f t="shared" si="1"/>
        <v>15610.691999999999</v>
      </c>
      <c r="J7" s="10">
        <v>15766.8</v>
      </c>
      <c r="K7" s="10">
        <v>16160.97</v>
      </c>
    </row>
    <row r="8" spans="1:14" s="3" customFormat="1" ht="16.5" customHeight="1" x14ac:dyDescent="0.25">
      <c r="A8" s="4" t="s">
        <v>64</v>
      </c>
      <c r="B8" s="5">
        <v>16539</v>
      </c>
      <c r="C8" s="5">
        <v>16539</v>
      </c>
      <c r="D8" s="9">
        <v>19993</v>
      </c>
      <c r="E8" s="7">
        <v>20592.79</v>
      </c>
      <c r="F8" s="7">
        <v>21210.573700000001</v>
      </c>
      <c r="G8" s="7">
        <v>21634.78</v>
      </c>
      <c r="H8" s="9">
        <v>27799</v>
      </c>
      <c r="I8" s="10">
        <f t="shared" si="1"/>
        <v>27882.396999999997</v>
      </c>
      <c r="J8" s="10">
        <v>28161.22</v>
      </c>
      <c r="K8" s="10">
        <v>28865.25</v>
      </c>
    </row>
    <row r="9" spans="1:14" s="3" customFormat="1" ht="16.5" customHeight="1" x14ac:dyDescent="0.25">
      <c r="A9" s="11" t="s">
        <v>65</v>
      </c>
      <c r="B9" s="12">
        <v>8438</v>
      </c>
      <c r="C9" s="12">
        <v>8438</v>
      </c>
      <c r="D9" s="13">
        <v>7205</v>
      </c>
      <c r="E9" s="14">
        <v>7421.1500000000005</v>
      </c>
      <c r="F9" s="14">
        <v>7643.7845000000007</v>
      </c>
      <c r="G9" s="14">
        <f t="shared" si="0"/>
        <v>7796.6601900000005</v>
      </c>
      <c r="H9" s="13">
        <v>8007</v>
      </c>
      <c r="I9" s="15">
        <f t="shared" si="1"/>
        <v>8031.0209999999988</v>
      </c>
      <c r="J9" s="15">
        <v>8111.33</v>
      </c>
      <c r="K9" s="15">
        <v>8314.11</v>
      </c>
    </row>
    <row r="10" spans="1:14" s="3" customFormat="1" ht="9" customHeight="1" x14ac:dyDescent="0.25">
      <c r="A10" s="16"/>
      <c r="B10" s="16"/>
      <c r="C10" s="17"/>
      <c r="D10" s="18"/>
      <c r="E10" s="18"/>
      <c r="F10" s="17"/>
      <c r="G10" s="17"/>
      <c r="H10" s="17"/>
      <c r="I10" s="19"/>
      <c r="J10" s="19"/>
      <c r="K10" s="20"/>
      <c r="L10" s="20"/>
      <c r="M10" s="20"/>
      <c r="N10" s="20"/>
    </row>
    <row r="11" spans="1:14" s="59" customFormat="1" ht="28.5" x14ac:dyDescent="0.25">
      <c r="A11" s="57" t="s">
        <v>11</v>
      </c>
      <c r="B11" s="21" t="s">
        <v>12</v>
      </c>
      <c r="C11" s="22" t="s">
        <v>13</v>
      </c>
      <c r="D11" s="22" t="s">
        <v>14</v>
      </c>
      <c r="E11" s="21" t="s">
        <v>15</v>
      </c>
      <c r="F11" s="23" t="s">
        <v>66</v>
      </c>
      <c r="G11" s="21" t="s">
        <v>16</v>
      </c>
      <c r="H11" s="22" t="s">
        <v>17</v>
      </c>
      <c r="I11" s="22" t="s">
        <v>18</v>
      </c>
      <c r="J11" s="21" t="s">
        <v>15</v>
      </c>
      <c r="K11" s="58"/>
    </row>
    <row r="12" spans="1:14" s="3" customFormat="1" ht="17.25" customHeight="1" x14ac:dyDescent="0.25">
      <c r="A12" s="24" t="s">
        <v>55</v>
      </c>
      <c r="B12" s="25">
        <v>2478645</v>
      </c>
      <c r="C12" s="26">
        <v>4750130</v>
      </c>
      <c r="D12" s="27">
        <v>4381806</v>
      </c>
      <c r="E12" s="24">
        <v>41</v>
      </c>
      <c r="F12" s="72" t="s">
        <v>49</v>
      </c>
      <c r="G12" s="25">
        <v>4000000</v>
      </c>
      <c r="H12" s="26">
        <v>3191277</v>
      </c>
      <c r="I12" s="27">
        <v>3171335</v>
      </c>
      <c r="J12" s="24">
        <v>36</v>
      </c>
      <c r="K12" s="20"/>
    </row>
    <row r="13" spans="1:14" s="3" customFormat="1" ht="17.25" customHeight="1" x14ac:dyDescent="0.25">
      <c r="A13" s="24" t="s">
        <v>54</v>
      </c>
      <c r="B13" s="25">
        <v>2594823.89</v>
      </c>
      <c r="C13" s="26">
        <v>4117389</v>
      </c>
      <c r="D13" s="27">
        <v>4080484</v>
      </c>
      <c r="E13" s="24">
        <v>42</v>
      </c>
      <c r="F13" s="72" t="s">
        <v>50</v>
      </c>
      <c r="G13" s="25">
        <v>4828665</v>
      </c>
      <c r="H13" s="26">
        <v>3104864</v>
      </c>
      <c r="I13" s="27">
        <v>3104864</v>
      </c>
      <c r="J13" s="24">
        <v>24</v>
      </c>
      <c r="K13" s="20"/>
    </row>
    <row r="14" spans="1:14" s="3" customFormat="1" ht="17.25" customHeight="1" x14ac:dyDescent="0.25">
      <c r="A14" s="24" t="s">
        <v>56</v>
      </c>
      <c r="B14" s="25">
        <v>2690744</v>
      </c>
      <c r="C14" s="26">
        <v>1622712</v>
      </c>
      <c r="D14" s="27">
        <v>1616435</v>
      </c>
      <c r="E14" s="24">
        <v>15</v>
      </c>
      <c r="F14" s="72" t="s">
        <v>51</v>
      </c>
      <c r="G14" s="25">
        <v>5500000</v>
      </c>
      <c r="H14" s="26">
        <v>4559803</v>
      </c>
      <c r="I14" s="27">
        <v>4559803</v>
      </c>
      <c r="J14" s="24">
        <v>26</v>
      </c>
      <c r="K14" s="20"/>
    </row>
    <row r="15" spans="1:14" s="3" customFormat="1" ht="17.25" customHeight="1" x14ac:dyDescent="0.25">
      <c r="A15" s="24" t="s">
        <v>57</v>
      </c>
      <c r="B15" s="25">
        <v>2457101</v>
      </c>
      <c r="C15" s="26">
        <v>3522592</v>
      </c>
      <c r="D15" s="27">
        <v>3418263</v>
      </c>
      <c r="E15" s="24">
        <v>28</v>
      </c>
      <c r="F15" s="72" t="s">
        <v>52</v>
      </c>
      <c r="G15" s="25">
        <v>4940197</v>
      </c>
      <c r="H15" s="26">
        <v>4973283</v>
      </c>
      <c r="I15" s="27">
        <v>4845535</v>
      </c>
      <c r="J15" s="24">
        <v>29</v>
      </c>
      <c r="K15" s="20"/>
    </row>
    <row r="16" spans="1:14" s="3" customFormat="1" ht="17.25" customHeight="1" x14ac:dyDescent="0.25">
      <c r="A16" s="24" t="s">
        <v>58</v>
      </c>
      <c r="B16" s="25">
        <v>2622759</v>
      </c>
      <c r="C16" s="26">
        <v>3927980</v>
      </c>
      <c r="D16" s="27">
        <v>3720804</v>
      </c>
      <c r="E16" s="24">
        <v>31</v>
      </c>
      <c r="F16" s="73" t="s">
        <v>53</v>
      </c>
      <c r="G16" s="25">
        <v>4094662</v>
      </c>
      <c r="H16" s="69">
        <v>4334662</v>
      </c>
      <c r="I16" s="27">
        <v>4028314</v>
      </c>
      <c r="J16" s="41">
        <v>25</v>
      </c>
      <c r="K16" s="20"/>
    </row>
    <row r="17" spans="1:15" s="3" customFormat="1" ht="17.25" customHeight="1" x14ac:dyDescent="0.25">
      <c r="A17" s="24" t="s">
        <v>59</v>
      </c>
      <c r="B17" s="25">
        <v>2622759</v>
      </c>
      <c r="C17" s="26">
        <v>3531357</v>
      </c>
      <c r="D17" s="27">
        <v>3114405</v>
      </c>
      <c r="E17" s="24">
        <v>32</v>
      </c>
      <c r="F17" s="73" t="s">
        <v>68</v>
      </c>
      <c r="G17" s="25">
        <v>4066348</v>
      </c>
      <c r="H17" s="69">
        <v>3016145</v>
      </c>
      <c r="I17" s="27">
        <v>2939924</v>
      </c>
      <c r="J17" s="41">
        <v>22</v>
      </c>
      <c r="K17" s="20"/>
    </row>
    <row r="18" spans="1:15" s="3" customFormat="1" ht="12" customHeight="1" x14ac:dyDescent="0.2">
      <c r="G18" s="29"/>
      <c r="H18" s="29"/>
      <c r="I18" s="29"/>
      <c r="J18" s="28"/>
      <c r="L18" s="30"/>
      <c r="M18" s="30"/>
      <c r="N18" s="20"/>
    </row>
    <row r="19" spans="1:15" s="3" customFormat="1" ht="20.25" x14ac:dyDescent="0.35">
      <c r="A19" s="62" t="s">
        <v>19</v>
      </c>
      <c r="B19" s="63"/>
      <c r="C19" s="63"/>
      <c r="D19" s="63"/>
      <c r="E19" s="63"/>
      <c r="F19" s="63"/>
      <c r="G19" s="63"/>
      <c r="H19" s="63"/>
      <c r="I19" s="63"/>
      <c r="J19" s="31"/>
      <c r="L19" s="30"/>
      <c r="M19" s="30"/>
      <c r="N19" s="20"/>
      <c r="O19" s="20"/>
    </row>
    <row r="20" spans="1:15" s="33" customFormat="1" ht="17.25" customHeight="1" x14ac:dyDescent="0.3">
      <c r="A20" s="64" t="s">
        <v>35</v>
      </c>
      <c r="B20" s="65"/>
      <c r="C20" s="65"/>
      <c r="D20" s="65"/>
      <c r="E20" s="65"/>
      <c r="F20" s="65"/>
      <c r="G20" s="65"/>
      <c r="H20" s="65"/>
      <c r="I20" s="65"/>
      <c r="J20" s="32"/>
    </row>
    <row r="21" spans="1:15" s="33" customFormat="1" ht="17.25" customHeight="1" x14ac:dyDescent="0.3">
      <c r="A21" s="64" t="s">
        <v>20</v>
      </c>
      <c r="B21" s="65"/>
      <c r="C21" s="65"/>
      <c r="D21" s="65"/>
      <c r="E21" s="65"/>
      <c r="F21" s="65"/>
      <c r="G21" s="65"/>
      <c r="H21" s="65"/>
      <c r="I21" s="65"/>
      <c r="J21" s="32"/>
    </row>
    <row r="22" spans="1:15" s="33" customFormat="1" ht="17.25" customHeight="1" x14ac:dyDescent="0.3">
      <c r="A22" s="64" t="s">
        <v>36</v>
      </c>
      <c r="B22" s="65"/>
      <c r="C22" s="65"/>
      <c r="D22" s="65"/>
      <c r="E22" s="65"/>
      <c r="F22" s="65"/>
      <c r="G22" s="65"/>
      <c r="H22" s="65"/>
      <c r="I22" s="65"/>
      <c r="J22" s="32"/>
    </row>
    <row r="23" spans="1:15" s="33" customFormat="1" ht="17.25" customHeight="1" x14ac:dyDescent="0.3">
      <c r="A23" s="64" t="s">
        <v>21</v>
      </c>
      <c r="B23" s="65"/>
      <c r="C23" s="65"/>
      <c r="D23" s="65"/>
      <c r="E23" s="65"/>
      <c r="F23" s="65"/>
      <c r="G23" s="65"/>
      <c r="H23" s="65"/>
      <c r="I23" s="65"/>
      <c r="J23" s="32"/>
    </row>
    <row r="24" spans="1:15" s="33" customFormat="1" ht="17.25" customHeight="1" x14ac:dyDescent="0.3">
      <c r="A24" s="64" t="s">
        <v>22</v>
      </c>
      <c r="B24" s="65"/>
      <c r="C24" s="65"/>
      <c r="D24" s="65"/>
      <c r="E24" s="65"/>
      <c r="F24" s="65"/>
      <c r="G24" s="65"/>
      <c r="H24" s="65"/>
      <c r="I24" s="65"/>
      <c r="J24" s="32"/>
    </row>
    <row r="25" spans="1:15" s="33" customFormat="1" ht="17.25" customHeight="1" x14ac:dyDescent="0.3">
      <c r="A25" s="64" t="s">
        <v>23</v>
      </c>
      <c r="B25" s="65"/>
      <c r="C25" s="65"/>
      <c r="D25" s="65"/>
      <c r="E25" s="65"/>
      <c r="F25" s="65"/>
      <c r="G25" s="65"/>
      <c r="H25" s="65"/>
      <c r="I25" s="65"/>
      <c r="J25" s="32"/>
    </row>
    <row r="26" spans="1:15" ht="11.25" customHeight="1" x14ac:dyDescent="0.3">
      <c r="E26" s="34"/>
      <c r="F26" s="34"/>
      <c r="G26" s="34"/>
      <c r="H26" s="1" t="s">
        <v>24</v>
      </c>
    </row>
    <row r="27" spans="1:15" ht="16.5" x14ac:dyDescent="0.3">
      <c r="A27" s="60" t="s">
        <v>25</v>
      </c>
      <c r="B27" s="61"/>
      <c r="C27" s="35"/>
      <c r="D27" s="66" t="s">
        <v>26</v>
      </c>
      <c r="E27" s="67"/>
      <c r="F27" s="67"/>
      <c r="G27" s="68"/>
    </row>
    <row r="28" spans="1:15" ht="18" customHeight="1" x14ac:dyDescent="0.25">
      <c r="A28" s="36" t="s">
        <v>37</v>
      </c>
      <c r="B28" s="42" t="s">
        <v>44</v>
      </c>
      <c r="C28" s="38"/>
      <c r="D28" s="39" t="s">
        <v>27</v>
      </c>
      <c r="E28" s="40">
        <v>1.4</v>
      </c>
      <c r="F28" s="70" t="s">
        <v>34</v>
      </c>
      <c r="G28" s="71">
        <v>1.5669999999999999</v>
      </c>
    </row>
    <row r="29" spans="1:15" ht="18" customHeight="1" x14ac:dyDescent="0.25">
      <c r="A29" s="41" t="s">
        <v>38</v>
      </c>
      <c r="B29" s="36" t="s">
        <v>45</v>
      </c>
      <c r="C29" s="38"/>
      <c r="D29" s="43" t="s">
        <v>28</v>
      </c>
      <c r="E29" s="44">
        <v>1.552</v>
      </c>
      <c r="F29" s="43" t="s">
        <v>69</v>
      </c>
      <c r="G29" s="44">
        <v>1.6160000000000001</v>
      </c>
    </row>
    <row r="30" spans="1:15" ht="18" customHeight="1" x14ac:dyDescent="0.25">
      <c r="A30" s="41" t="s">
        <v>39</v>
      </c>
      <c r="B30" s="42" t="s">
        <v>46</v>
      </c>
      <c r="C30" s="45"/>
      <c r="D30" s="43" t="s">
        <v>29</v>
      </c>
      <c r="E30" s="44">
        <v>1.478</v>
      </c>
      <c r="F30" s="43"/>
      <c r="G30" s="44"/>
    </row>
    <row r="31" spans="1:15" ht="18" customHeight="1" x14ac:dyDescent="0.25">
      <c r="A31" s="46" t="s">
        <v>40</v>
      </c>
      <c r="B31" s="37" t="s">
        <v>47</v>
      </c>
      <c r="C31" s="38"/>
      <c r="D31" s="43" t="s">
        <v>30</v>
      </c>
      <c r="E31" s="44">
        <v>1.409</v>
      </c>
      <c r="F31" s="43"/>
      <c r="G31" s="44"/>
    </row>
    <row r="32" spans="1:15" ht="18" customHeight="1" x14ac:dyDescent="0.25">
      <c r="A32" s="46" t="s">
        <v>41</v>
      </c>
      <c r="B32" s="37" t="s">
        <v>48</v>
      </c>
      <c r="C32" s="38"/>
      <c r="D32" s="47" t="s">
        <v>31</v>
      </c>
      <c r="E32" s="48">
        <v>1.5049999999999999</v>
      </c>
      <c r="F32" s="47"/>
      <c r="G32" s="48"/>
    </row>
    <row r="33" spans="1:7" ht="18" customHeight="1" x14ac:dyDescent="0.25">
      <c r="A33" s="37" t="s">
        <v>42</v>
      </c>
      <c r="B33" s="37" t="s">
        <v>71</v>
      </c>
      <c r="C33" s="38"/>
      <c r="D33" s="47" t="s">
        <v>32</v>
      </c>
      <c r="E33" s="48">
        <v>1.4610000000000001</v>
      </c>
      <c r="F33" s="47"/>
      <c r="G33" s="48"/>
    </row>
    <row r="34" spans="1:7" ht="18.75" customHeight="1" x14ac:dyDescent="0.25">
      <c r="A34" s="37" t="s">
        <v>43</v>
      </c>
    </row>
  </sheetData>
  <mergeCells count="9">
    <mergeCell ref="A27:B27"/>
    <mergeCell ref="A19:I19"/>
    <mergeCell ref="A20:I20"/>
    <mergeCell ref="A21:I21"/>
    <mergeCell ref="A22:I22"/>
    <mergeCell ref="A23:I23"/>
    <mergeCell ref="A24:I24"/>
    <mergeCell ref="A25:I25"/>
    <mergeCell ref="D27:G27"/>
  </mergeCells>
  <pageMargins left="0.45" right="0.2" top="0.5" bottom="0.5" header="0.3" footer="0.3"/>
  <pageSetup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Special Education</vt:lpstr>
      <vt:lpstr>'Special Education'!Print_Area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2018-10-16T19:44:46Z</cp:lastPrinted>
  <dcterms:created xsi:type="dcterms:W3CDTF">2017-03-13T20:08:12Z</dcterms:created>
  <dcterms:modified xsi:type="dcterms:W3CDTF">2019-11-25T15:25:07Z</dcterms:modified>
</cp:coreProperties>
</file>