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3 State Aid\Other Revenue Equalization\"/>
    </mc:Choice>
  </mc:AlternateContent>
  <xr:revisionPtr revIDLastSave="0" documentId="8_{E508AA17-0C97-4580-9BE5-34426D9AF2BB}" xr6:coauthVersionLast="47" xr6:coauthVersionMax="47" xr10:uidLastSave="{00000000-0000-0000-0000-000000000000}"/>
  <bookViews>
    <workbookView xWindow="-120" yWindow="-120" windowWidth="29040" windowHeight="15840" xr2:uid="{D750EE52-90D7-440C-8A9E-9F7F2C18148B}"/>
  </bookViews>
  <sheets>
    <sheet name="OTHER REV 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 localSheetId="0">[1]Districts!#REF!</definedName>
    <definedName name="_51002">[1]Districts!#REF!</definedName>
    <definedName name="_xlnm._FilterDatabase" localSheetId="0" hidden="1">'OTHER REV 2023'!$A$3:$F$153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 localSheetId="0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[3]Districts!#REF!</definedName>
    <definedName name="Jefferson_61_6">[3]Districts!#REF!</definedName>
    <definedName name="jolene" hidden="1">[4]LEVIES97!$A$6:$AA$182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'OTHER REV 2023'!$A$4:$F$153</definedName>
    <definedName name="_xlnm.Print_Titles" localSheetId="0">'OTHER REV 2023'!$1:$3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 localSheetId="0">[1]Districts!#REF!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 localSheetId="0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1" l="1"/>
  <c r="F107" i="1"/>
  <c r="F42" i="1"/>
  <c r="F152" i="1"/>
  <c r="F59" i="1"/>
  <c r="F100" i="1"/>
  <c r="F120" i="1"/>
  <c r="F35" i="1"/>
  <c r="F47" i="1"/>
  <c r="F14" i="1"/>
  <c r="F6" i="1"/>
  <c r="F135" i="1"/>
  <c r="F109" i="1"/>
  <c r="F91" i="1"/>
  <c r="F27" i="1"/>
  <c r="F32" i="1"/>
  <c r="F149" i="1"/>
  <c r="F5" i="1"/>
  <c r="F127" i="1"/>
  <c r="F105" i="1"/>
  <c r="F72" i="1"/>
  <c r="F115" i="1"/>
  <c r="F40" i="1"/>
  <c r="F118" i="1"/>
  <c r="F151" i="1"/>
  <c r="F148" i="1"/>
  <c r="F128" i="1"/>
  <c r="F116" i="1"/>
  <c r="F123" i="1"/>
  <c r="F74" i="1"/>
  <c r="F60" i="1"/>
  <c r="F86" i="1"/>
  <c r="F16" i="1"/>
  <c r="F137" i="1"/>
  <c r="F114" i="1"/>
  <c r="F103" i="1"/>
  <c r="F71" i="1"/>
  <c r="F41" i="1"/>
  <c r="F31" i="1"/>
  <c r="F54" i="1"/>
  <c r="F144" i="1"/>
  <c r="F133" i="1"/>
  <c r="F121" i="1"/>
  <c r="F58" i="1"/>
  <c r="F37" i="1"/>
  <c r="F19" i="1"/>
  <c r="F11" i="1"/>
  <c r="F75" i="1"/>
  <c r="F146" i="1"/>
  <c r="F52" i="1"/>
  <c r="F95" i="1"/>
  <c r="F84" i="1"/>
  <c r="F21" i="1"/>
  <c r="F88" i="1"/>
  <c r="F51" i="1"/>
  <c r="F92" i="1"/>
  <c r="F101" i="1"/>
  <c r="F24" i="1"/>
  <c r="F89" i="1"/>
  <c r="F129" i="1"/>
  <c r="F87" i="1"/>
  <c r="F67" i="1"/>
  <c r="F25" i="1"/>
  <c r="F126" i="1"/>
  <c r="F85" i="1"/>
  <c r="F108" i="1"/>
  <c r="F117" i="1"/>
  <c r="F90" i="1"/>
  <c r="F29" i="1"/>
  <c r="F83" i="1"/>
  <c r="F36" i="1"/>
  <c r="F8" i="1"/>
  <c r="F80" i="1"/>
  <c r="F143" i="1"/>
  <c r="F81" i="1"/>
  <c r="F70" i="1"/>
  <c r="F132" i="1"/>
  <c r="F110" i="1"/>
  <c r="F96" i="1"/>
  <c r="F57" i="1"/>
  <c r="F111" i="1"/>
  <c r="F66" i="1"/>
  <c r="F20" i="1"/>
  <c r="F65" i="1"/>
  <c r="F98" i="1"/>
  <c r="F64" i="1"/>
  <c r="F49" i="1"/>
  <c r="F26" i="1"/>
  <c r="F63" i="1"/>
  <c r="F125" i="1"/>
  <c r="F61" i="1"/>
  <c r="F23" i="1"/>
  <c r="F97" i="1"/>
  <c r="F15" i="1"/>
  <c r="F53" i="1"/>
  <c r="F106" i="1"/>
  <c r="F73" i="1"/>
  <c r="F44" i="1"/>
  <c r="F77" i="1"/>
  <c r="F45" i="1"/>
  <c r="F18" i="1"/>
  <c r="F33" i="1"/>
  <c r="F9" i="1"/>
  <c r="F130" i="1"/>
  <c r="F43" i="1"/>
  <c r="F39" i="1"/>
  <c r="F142" i="1"/>
  <c r="F140" i="1"/>
  <c r="F102" i="1"/>
  <c r="F99" i="1"/>
  <c r="F50" i="1"/>
  <c r="F46" i="1"/>
  <c r="F34" i="1"/>
  <c r="F124" i="1"/>
  <c r="F94" i="1"/>
  <c r="F93" i="1"/>
  <c r="F141" i="1"/>
  <c r="F139" i="1"/>
  <c r="F68" i="1"/>
  <c r="F55" i="1"/>
  <c r="F78" i="1"/>
  <c r="F134" i="1"/>
  <c r="F147" i="1"/>
  <c r="F30" i="1"/>
  <c r="F113" i="1"/>
  <c r="F136" i="1"/>
  <c r="F7" i="1"/>
  <c r="F69" i="1"/>
  <c r="F104" i="1"/>
  <c r="F12" i="1"/>
  <c r="F82" i="1"/>
  <c r="F28" i="1"/>
  <c r="F62" i="1"/>
  <c r="F138" i="1"/>
  <c r="F56" i="1"/>
  <c r="F4" i="1"/>
  <c r="F38" i="1"/>
  <c r="F122" i="1"/>
  <c r="F48" i="1"/>
  <c r="F22" i="1"/>
  <c r="F119" i="1"/>
  <c r="F17" i="1"/>
  <c r="F10" i="1"/>
  <c r="F13" i="1"/>
  <c r="F150" i="1"/>
  <c r="F79" i="1"/>
  <c r="F76" i="1"/>
  <c r="F145" i="1"/>
  <c r="E153" i="1"/>
  <c r="D153" i="1"/>
  <c r="F112" i="1" l="1"/>
  <c r="F153" i="1" s="1"/>
</calcChain>
</file>

<file path=xl/sharedStrings.xml><?xml version="1.0" encoding="utf-8"?>
<sst xmlns="http://schemas.openxmlformats.org/spreadsheetml/2006/main" count="159" uniqueCount="159">
  <si>
    <t>FY2023 Other Revenue Equalization</t>
  </si>
  <si>
    <t>as of 5/18/2022</t>
  </si>
  <si>
    <t xml:space="preserve"> </t>
  </si>
  <si>
    <t>Dist#</t>
  </si>
  <si>
    <t>District Name</t>
  </si>
  <si>
    <t>FY23 Other Revenue Base Amount</t>
  </si>
  <si>
    <t>FY21 Apportioned Funds</t>
  </si>
  <si>
    <t>FY21 Wind Farms Exclusions</t>
  </si>
  <si>
    <t>FY23 Total Local Effort from Other Revenue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</si>
  <si>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</si>
  <si>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</si>
  <si>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</si>
  <si>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</si>
  <si>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</si>
  <si>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</si>
  <si>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</si>
  <si>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</si>
  <si>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</si>
  <si>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</si>
  <si>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</si>
  <si>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</si>
  <si>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</si>
  <si>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</si>
  <si>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</si>
  <si>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</si>
  <si>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</si>
  <si>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</si>
  <si>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</si>
  <si>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</si>
  <si>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</si>
  <si>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</si>
  <si>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</si>
  <si>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</si>
  <si>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</si>
  <si>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</si>
  <si>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</si>
  <si>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</si>
  <si>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</si>
  <si>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</si>
  <si>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</si>
  <si>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</si>
  <si>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</si>
  <si>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</si>
  <si>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</si>
  <si>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</si>
  <si>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</si>
  <si>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</si>
  <si>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</si>
  <si>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</si>
  <si>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</si>
  <si>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</si>
  <si>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</si>
  <si>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</si>
  <si>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</si>
  <si>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</si>
  <si>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</si>
  <si>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</si>
  <si>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</si>
  <si>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</si>
  <si>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</si>
  <si>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</si>
  <si>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</si>
  <si>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</si>
  <si>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Schools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</si>
  <si>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</si>
  <si>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</si>
  <si>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</si>
  <si>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</si>
  <si>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</si>
  <si>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</si>
  <si>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</si>
  <si>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</si>
  <si>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</si>
  <si>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</si>
  <si>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</si>
  <si>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</si>
  <si>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</si>
  <si>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</si>
  <si>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</si>
  <si>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</si>
  <si>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</si>
  <si>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</si>
  <si>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</si>
  <si>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</si>
  <si>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</si>
  <si>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</si>
  <si>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</si>
  <si>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</si>
  <si>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</si>
  <si>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</si>
  <si>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</si>
  <si>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</si>
  <si>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</si>
  <si>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</si>
  <si>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</si>
  <si>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</si>
  <si>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</si>
  <si>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</si>
  <si>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</si>
  <si>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</si>
  <si>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</si>
  <si>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</si>
  <si>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</si>
  <si>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</si>
  <si>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</si>
  <si>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</si>
  <si>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</si>
  <si>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</si>
  <si>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</si>
  <si>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</si>
  <si>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</si>
  <si>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</si>
  <si>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</si>
  <si>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</si>
  <si>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</si>
  <si>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</si>
  <si>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</si>
  <si>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</si>
  <si>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</si>
  <si>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</si>
  <si>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</si>
  <si>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</si>
  <si>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</si>
  <si>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</si>
  <si>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</si>
  <si>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</si>
  <si>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</si>
  <si>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</si>
  <si>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</si>
  <si>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</si>
  <si>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</si>
  <si>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</si>
  <si>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</si>
  <si>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</si>
  <si>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</si>
  <si>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</si>
  <si>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</si>
  <si>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</si>
  <si>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</si>
  <si>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</si>
  <si>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</si>
  <si>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</si>
  <si>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</si>
  <si>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</si>
  <si>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</si>
  <si>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</si>
  <si>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</si>
  <si>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</si>
  <si>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</si>
  <si>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</si>
  <si>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</si>
  <si>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</si>
  <si>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</si>
  <si>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</si>
  <si>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</si>
  <si>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</si>
  <si>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</si>
  <si>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</si>
  <si>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Statewide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</si>
</sst>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Ebrima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8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b/>
      <sz val="10"/>
      <color indexed="8"/>
      <name val="Ebrima"/>
    </font>
    <font>
      <b/>
      <sz val="10"/>
      <name val="Ebrima"/>
    </font>
    <font>
      <sz val="10"/>
      <color indexed="8"/>
      <name val="Ebrima"/>
    </font>
    <font>
      <sz val="10"/>
      <color theme="1"/>
      <name val="Ebrima"/>
    </font>
    <font>
      <sz val="10"/>
      <name val="Ebrima"/>
    </font>
    <font>
      <sz val="11"/>
      <color theme="1"/>
      <name val="Ebrima"/>
    </font>
  </fonts>
  <fills count="3">
    <fill>
      <patternFill patternType="none"/>
    </fill>
    <fill>
      <patternFill patternType="gray125"/>
    </fill>
    <fill>
      <patternFill patternType="solid">
        <fgColor rgb="FFC7B784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4" fillId="0" borderId="0" xfId="1" applyNumberFormat="1" applyFont="1"/>
    <xf numFmtId="164" fontId="5" fillId="0" borderId="0" xfId="1" applyNumberFormat="1" applyFont="1"/>
    <xf numFmtId="0" fontId="1" fillId="0" borderId="0" xfId="1"/>
    <xf numFmtId="0" fontId="6" fillId="0" borderId="1" xfId="1" applyFont="1" applyBorder="1"/>
    <xf numFmtId="0" fontId="5" fillId="0" borderId="1" xfId="1" applyFont="1" applyBorder="1" applyAlignment="1">
      <alignment wrapText="1"/>
    </xf>
    <xf numFmtId="164" fontId="7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1" fillId="0" borderId="0" xfId="1" applyAlignment="1">
      <alignment wrapText="1"/>
    </xf>
    <xf numFmtId="0" fontId="12" fillId="0" borderId="2" xfId="2" applyFont="1" applyBorder="1" applyAlignment="1">
      <alignment horizontal="right"/>
    </xf>
    <xf numFmtId="0" fontId="12" fillId="0" borderId="2" xfId="2" applyFont="1" applyBorder="1"/>
    <xf numFmtId="164" fontId="13" fillId="0" borderId="2" xfId="1" applyNumberFormat="1" applyFont="1" applyBorder="1"/>
    <xf numFmtId="164" fontId="14" fillId="0" borderId="2" xfId="1" applyNumberFormat="1" applyFont="1" applyBorder="1"/>
    <xf numFmtId="0" fontId="13" fillId="0" borderId="2" xfId="1" applyFont="1" applyBorder="1"/>
    <xf numFmtId="0" fontId="13" fillId="0" borderId="2" xfId="1" applyFont="1" applyBorder="1" applyAlignment="1">
      <alignment horizontal="right"/>
    </xf>
    <xf numFmtId="165" fontId="13" fillId="0" borderId="2" xfId="1" applyNumberFormat="1" applyFont="1" applyBorder="1"/>
    <xf numFmtId="164" fontId="15" fillId="0" borderId="0" xfId="1" applyNumberFormat="1" applyFont="1"/>
    <xf numFmtId="0" fontId="15" fillId="0" borderId="0" xfId="1" applyFont="1"/>
    <xf numFmtId="0" fontId="10" fillId="2" borderId="2" xfId="2" applyFont="1" applyFill="1" applyBorder="1" applyAlignment="1">
      <alignment horizontal="center" wrapText="1"/>
    </xf>
    <xf numFmtId="164" fontId="11" fillId="2" borderId="2" xfId="2" applyNumberFormat="1" applyFont="1" applyFill="1" applyBorder="1" applyAlignment="1">
      <alignment horizontal="center" wrapText="1"/>
    </xf>
  </cellXfs>
  <cellStyles count="3">
    <cellStyle name="Normal" xfId="0" builtinId="0"/>
    <cellStyle name="Normal 14 3" xfId="1" xr:uid="{CB9CA713-B02A-481E-B7B8-44426740F37C}"/>
    <cellStyle name="Normal_Sheet1" xfId="2" xr:uid="{AF2D5BEF-5E0B-4B7A-B661-6D077F4DA3DF}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0</xdr:row>
      <xdr:rowOff>38100</xdr:rowOff>
    </xdr:from>
    <xdr:ext cx="1956404" cy="433959"/>
    <xdr:pic>
      <xdr:nvPicPr>
        <xdr:cNvPr id="2" name="Picture 1">
          <a:extLst>
            <a:ext uri="{FF2B5EF4-FFF2-40B4-BE49-F238E27FC236}">
              <a16:creationId xmlns:a16="http://schemas.microsoft.com/office/drawing/2014/main" id="{4A60F62D-42E4-4CFF-87F6-1BADD7B93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38100"/>
          <a:ext cx="1956404" cy="4339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23%20Other%20Revenue%20Equalization%20Calculation%20as%20of%205.18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REV 2023"/>
      <sheetName val="FY21 Other Revenues"/>
      <sheetName val="WindFarmSupportingInf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3B48-C4BE-4EC5-9EE4-809F218AF5B8}">
  <sheetPr>
    <pageSetUpPr fitToPage="1"/>
  </sheetPr>
  <dimension ref="A1:G153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ColWidth="8.85546875" defaultRowHeight="15.75" x14ac:dyDescent="0.3"/>
  <cols>
    <col min="1" max="1" width="11.42578125" style="5" customWidth="1"/>
    <col min="2" max="2" width="22.85546875" style="5" bestFit="1" customWidth="1"/>
    <col min="3" max="3" width="14.7109375" style="3" bestFit="1" customWidth="1"/>
    <col min="4" max="4" width="12.140625" style="3" bestFit="1" customWidth="1"/>
    <col min="5" max="5" width="11.5703125" style="4" customWidth="1"/>
    <col min="6" max="6" width="16.140625" style="3" bestFit="1" customWidth="1"/>
    <col min="7" max="16384" width="8.85546875" style="5"/>
  </cols>
  <sheetData>
    <row r="1" spans="1:6" ht="24.75" customHeight="1" x14ac:dyDescent="0.4">
      <c r="A1" s="1" t="s">
        <v>0</v>
      </c>
      <c r="B1" s="2"/>
    </row>
    <row r="2" spans="1:6" ht="18" customHeight="1" x14ac:dyDescent="0.35">
      <c r="A2" s="6" t="s">
        <v>1</v>
      </c>
      <c r="B2" s="7" t="s">
        <v>2</v>
      </c>
      <c r="C2" s="8"/>
      <c r="D2" s="9"/>
      <c r="E2" s="10"/>
      <c r="F2" s="9"/>
    </row>
    <row r="3" spans="1:6" s="11" customFormat="1" ht="48" customHeight="1" x14ac:dyDescent="0.25">
      <c r="A3" s="21" t="s">
        <v>3</v>
      </c>
      <c r="B3" s="21" t="s">
        <v>4</v>
      </c>
      <c r="C3" s="22" t="s">
        <v>5</v>
      </c>
      <c r="D3" s="22" t="s">
        <v>6</v>
      </c>
      <c r="E3" s="22" t="s">
        <v>7</v>
      </c>
      <c r="F3" s="22" t="s">
        <v>8</v>
      </c>
    </row>
    <row r="4" spans="1:6" ht="15" x14ac:dyDescent="0.25">
      <c r="A4" s="12">
        <v>6001</v>
      </c>
      <c r="B4" s="13" t="s">
        <v>22</v>
      </c>
      <c r="C4" s="14">
        <v>0</v>
      </c>
      <c r="D4" s="14">
        <v>1309812.4700000002</v>
      </c>
      <c r="E4" s="15">
        <v>0</v>
      </c>
      <c r="F4" s="14">
        <f>IF((D4-E4)&gt;C4,D4-E4-C4,0)</f>
        <v>1309812.4700000002</v>
      </c>
    </row>
    <row r="5" spans="1:6" ht="15" x14ac:dyDescent="0.25">
      <c r="A5" s="12">
        <v>58003</v>
      </c>
      <c r="B5" s="13" t="s">
        <v>140</v>
      </c>
      <c r="C5" s="14">
        <v>0</v>
      </c>
      <c r="D5" s="14">
        <v>447690.92000000004</v>
      </c>
      <c r="E5" s="15">
        <v>0</v>
      </c>
      <c r="F5" s="14">
        <f>IF((D5-E5)&gt;C5,D5-E5-C5,0)</f>
        <v>447690.92000000004</v>
      </c>
    </row>
    <row r="6" spans="1:6" ht="15" x14ac:dyDescent="0.25">
      <c r="A6" s="12">
        <v>61001</v>
      </c>
      <c r="B6" s="13" t="s">
        <v>147</v>
      </c>
      <c r="C6" s="14">
        <v>0</v>
      </c>
      <c r="D6" s="14">
        <v>169414.28</v>
      </c>
      <c r="E6" s="15">
        <v>0</v>
      </c>
      <c r="F6" s="14">
        <f>IF((D6-E6)&gt;C6,D6-E6-C6,0)</f>
        <v>169414.28</v>
      </c>
    </row>
    <row r="7" spans="1:6" ht="15" x14ac:dyDescent="0.25">
      <c r="A7" s="12">
        <v>11001</v>
      </c>
      <c r="B7" s="13" t="s">
        <v>31</v>
      </c>
      <c r="C7" s="14">
        <v>0</v>
      </c>
      <c r="D7" s="14">
        <v>136913.62</v>
      </c>
      <c r="E7" s="15">
        <v>0</v>
      </c>
      <c r="F7" s="14">
        <f>IF((D7-E7)&gt;C7,D7-E7-C7,0)</f>
        <v>136913.62</v>
      </c>
    </row>
    <row r="8" spans="1:6" ht="15" x14ac:dyDescent="0.25">
      <c r="A8" s="12">
        <v>38001</v>
      </c>
      <c r="B8" s="13" t="s">
        <v>86</v>
      </c>
      <c r="C8" s="14">
        <v>0</v>
      </c>
      <c r="D8" s="14">
        <v>113592.64000000001</v>
      </c>
      <c r="E8" s="15">
        <v>0</v>
      </c>
      <c r="F8" s="14">
        <f>IF((D8-E8)&gt;C8,D8-E8-C8,0)</f>
        <v>113592.64000000001</v>
      </c>
    </row>
    <row r="9" spans="1:6" ht="15" x14ac:dyDescent="0.25">
      <c r="A9" s="12">
        <v>21001</v>
      </c>
      <c r="B9" s="13" t="s">
        <v>55</v>
      </c>
      <c r="C9" s="14">
        <v>0</v>
      </c>
      <c r="D9" s="14">
        <v>86068.36</v>
      </c>
      <c r="E9" s="15">
        <v>0</v>
      </c>
      <c r="F9" s="14">
        <f>IF((D9-E9)&gt;C9,D9-E9-C9,0)</f>
        <v>86068.36</v>
      </c>
    </row>
    <row r="10" spans="1:6" ht="15" x14ac:dyDescent="0.25">
      <c r="A10" s="12">
        <v>4001</v>
      </c>
      <c r="B10" s="13" t="s">
        <v>15</v>
      </c>
      <c r="C10" s="14">
        <v>0</v>
      </c>
      <c r="D10" s="14">
        <v>195850.07</v>
      </c>
      <c r="E10" s="15">
        <v>115375.44</v>
      </c>
      <c r="F10" s="14">
        <f>IF((D10-E10)&gt;C10,D10-E10-C10,0)</f>
        <v>80474.63</v>
      </c>
    </row>
    <row r="11" spans="1:6" ht="15" x14ac:dyDescent="0.25">
      <c r="A11" s="12">
        <v>49001</v>
      </c>
      <c r="B11" s="13" t="s">
        <v>111</v>
      </c>
      <c r="C11" s="14">
        <v>0</v>
      </c>
      <c r="D11" s="14">
        <v>165419.03999999998</v>
      </c>
      <c r="E11" s="15">
        <v>0</v>
      </c>
      <c r="F11" s="14">
        <f>IF((D11-E11)&gt;C11,D11-E11-C11,0)</f>
        <v>165419.03999999998</v>
      </c>
    </row>
    <row r="12" spans="1:6" ht="15" x14ac:dyDescent="0.25">
      <c r="A12" s="12">
        <v>9001</v>
      </c>
      <c r="B12" s="13" t="s">
        <v>28</v>
      </c>
      <c r="C12" s="14">
        <v>0</v>
      </c>
      <c r="D12" s="14">
        <v>278859.7</v>
      </c>
      <c r="E12" s="15">
        <v>0</v>
      </c>
      <c r="F12" s="14">
        <f>IF((D12-E12)&gt;C12,D12-E12-C12,0)</f>
        <v>278859.7</v>
      </c>
    </row>
    <row r="13" spans="1:6" ht="15" x14ac:dyDescent="0.25">
      <c r="A13" s="12">
        <v>3001</v>
      </c>
      <c r="B13" s="13" t="s">
        <v>14</v>
      </c>
      <c r="C13" s="14">
        <v>0</v>
      </c>
      <c r="D13" s="14">
        <v>219839.44</v>
      </c>
      <c r="E13" s="15">
        <v>0</v>
      </c>
      <c r="F13" s="14">
        <f>IF((D13-E13)&gt;C13,D13-E13-C13,0)</f>
        <v>219839.44</v>
      </c>
    </row>
    <row r="14" spans="1:6" ht="15" x14ac:dyDescent="0.25">
      <c r="A14" s="12">
        <v>61002</v>
      </c>
      <c r="B14" s="13" t="s">
        <v>148</v>
      </c>
      <c r="C14" s="14">
        <v>0</v>
      </c>
      <c r="D14" s="14">
        <v>214070.77999999997</v>
      </c>
      <c r="E14" s="15">
        <v>0</v>
      </c>
      <c r="F14" s="14">
        <f>IF((D14-E14)&gt;C14,D14-E14-C14,0)</f>
        <v>214070.77999999997</v>
      </c>
    </row>
    <row r="15" spans="1:6" ht="15" x14ac:dyDescent="0.25">
      <c r="A15" s="12">
        <v>25001</v>
      </c>
      <c r="B15" s="13" t="s">
        <v>64</v>
      </c>
      <c r="C15" s="14">
        <v>0</v>
      </c>
      <c r="D15" s="14">
        <v>28399.630000000005</v>
      </c>
      <c r="E15" s="15">
        <v>0</v>
      </c>
      <c r="F15" s="14">
        <f>IF((D15-E15)&gt;C15,D15-E15-C15,0)</f>
        <v>28399.630000000005</v>
      </c>
    </row>
    <row r="16" spans="1:6" ht="15" x14ac:dyDescent="0.25">
      <c r="A16" s="12">
        <v>52001</v>
      </c>
      <c r="B16" s="13" t="s">
        <v>125</v>
      </c>
      <c r="C16" s="14">
        <v>0</v>
      </c>
      <c r="D16" s="14">
        <v>127167.65</v>
      </c>
      <c r="E16" s="15">
        <v>0</v>
      </c>
      <c r="F16" s="14">
        <f>IF((D16-E16)&gt;C16,D16-E16-C16,0)</f>
        <v>127167.65</v>
      </c>
    </row>
    <row r="17" spans="1:6" ht="15" x14ac:dyDescent="0.25">
      <c r="A17" s="12">
        <v>4002</v>
      </c>
      <c r="B17" s="13" t="s">
        <v>16</v>
      </c>
      <c r="C17" s="14">
        <v>0</v>
      </c>
      <c r="D17" s="14">
        <v>232444.22999999998</v>
      </c>
      <c r="E17" s="15">
        <v>0</v>
      </c>
      <c r="F17" s="14">
        <f>IF((D17-E17)&gt;C17,D17-E17-C17,0)</f>
        <v>232444.22999999998</v>
      </c>
    </row>
    <row r="18" spans="1:6" ht="15" x14ac:dyDescent="0.25">
      <c r="A18" s="12">
        <v>22001</v>
      </c>
      <c r="B18" s="13" t="s">
        <v>57</v>
      </c>
      <c r="C18" s="14">
        <v>0</v>
      </c>
      <c r="D18" s="14">
        <v>96499.79</v>
      </c>
      <c r="E18" s="15">
        <v>0</v>
      </c>
      <c r="F18" s="14">
        <f>IF((D18-E18)&gt;C18,D18-E18-C18,0)</f>
        <v>96499.79</v>
      </c>
    </row>
    <row r="19" spans="1:6" ht="15" x14ac:dyDescent="0.25">
      <c r="A19" s="12">
        <v>49002</v>
      </c>
      <c r="B19" s="13" t="s">
        <v>112</v>
      </c>
      <c r="C19" s="14">
        <v>0</v>
      </c>
      <c r="D19" s="14">
        <v>1846477.26</v>
      </c>
      <c r="E19" s="15">
        <v>0</v>
      </c>
      <c r="F19" s="14">
        <f>IF((D19-E19)&gt;C19,D19-E19-C19,0)</f>
        <v>1846477.26</v>
      </c>
    </row>
    <row r="20" spans="1:6" ht="15" x14ac:dyDescent="0.25">
      <c r="A20" s="12">
        <v>30003</v>
      </c>
      <c r="B20" s="13" t="s">
        <v>75</v>
      </c>
      <c r="C20" s="14">
        <v>0</v>
      </c>
      <c r="D20" s="14">
        <v>119783.56000000001</v>
      </c>
      <c r="E20" s="15">
        <v>0</v>
      </c>
      <c r="F20" s="14">
        <f>IF((D20-E20)&gt;C20,D20-E20-C20,0)</f>
        <v>119783.56000000001</v>
      </c>
    </row>
    <row r="21" spans="1:6" ht="15" x14ac:dyDescent="0.25">
      <c r="A21" s="12">
        <v>45004</v>
      </c>
      <c r="B21" s="13" t="s">
        <v>105</v>
      </c>
      <c r="C21" s="14">
        <v>0</v>
      </c>
      <c r="D21" s="14">
        <v>327489.98</v>
      </c>
      <c r="E21" s="15">
        <v>0</v>
      </c>
      <c r="F21" s="14">
        <f>IF((D21-E21)&gt;C21,D21-E21-C21,0)</f>
        <v>327489.98</v>
      </c>
    </row>
    <row r="22" spans="1:6" ht="15" x14ac:dyDescent="0.25">
      <c r="A22" s="12">
        <v>5001</v>
      </c>
      <c r="B22" s="13" t="s">
        <v>18</v>
      </c>
      <c r="C22" s="14">
        <v>0</v>
      </c>
      <c r="D22" s="14">
        <v>1159784.56</v>
      </c>
      <c r="E22" s="15">
        <v>0</v>
      </c>
      <c r="F22" s="14">
        <f>IF((D22-E22)&gt;C22,D22-E22-C22,0)</f>
        <v>1159784.56</v>
      </c>
    </row>
    <row r="23" spans="1:6" ht="15" x14ac:dyDescent="0.25">
      <c r="A23" s="12">
        <v>26002</v>
      </c>
      <c r="B23" s="13" t="s">
        <v>66</v>
      </c>
      <c r="C23" s="14">
        <v>0</v>
      </c>
      <c r="D23" s="14">
        <v>101534.74</v>
      </c>
      <c r="E23" s="15">
        <v>0</v>
      </c>
      <c r="F23" s="14">
        <f>IF((D23-E23)&gt;C23,D23-E23-C23,0)</f>
        <v>101534.74</v>
      </c>
    </row>
    <row r="24" spans="1:6" ht="15" x14ac:dyDescent="0.25">
      <c r="A24" s="12">
        <v>43001</v>
      </c>
      <c r="B24" s="13" t="s">
        <v>100</v>
      </c>
      <c r="C24" s="14">
        <v>0</v>
      </c>
      <c r="D24" s="14">
        <v>83544.02</v>
      </c>
      <c r="E24" s="15">
        <v>0</v>
      </c>
      <c r="F24" s="14">
        <f>IF((D24-E24)&gt;C24,D24-E24-C24,0)</f>
        <v>83544.02</v>
      </c>
    </row>
    <row r="25" spans="1:6" ht="15" x14ac:dyDescent="0.25">
      <c r="A25" s="12">
        <v>41001</v>
      </c>
      <c r="B25" s="13" t="s">
        <v>95</v>
      </c>
      <c r="C25" s="14">
        <v>0</v>
      </c>
      <c r="D25" s="14">
        <v>259320.52000000002</v>
      </c>
      <c r="E25" s="15">
        <v>0</v>
      </c>
      <c r="F25" s="14">
        <f>IF((D25-E25)&gt;C25,D25-E25-C25,0)</f>
        <v>259320.52000000002</v>
      </c>
    </row>
    <row r="26" spans="1:6" ht="15" x14ac:dyDescent="0.25">
      <c r="A26" s="12">
        <v>28001</v>
      </c>
      <c r="B26" s="13" t="s">
        <v>70</v>
      </c>
      <c r="C26" s="14">
        <v>0</v>
      </c>
      <c r="D26" s="14">
        <v>115279.06999999999</v>
      </c>
      <c r="E26" s="15">
        <v>0</v>
      </c>
      <c r="F26" s="14">
        <f>IF((D26-E26)&gt;C26,D26-E26-C26,0)</f>
        <v>115279.06999999999</v>
      </c>
    </row>
    <row r="27" spans="1:6" ht="15" x14ac:dyDescent="0.25">
      <c r="A27" s="12">
        <v>60001</v>
      </c>
      <c r="B27" s="13" t="s">
        <v>143</v>
      </c>
      <c r="C27" s="14">
        <v>0</v>
      </c>
      <c r="D27" s="14">
        <v>92503.56</v>
      </c>
      <c r="E27" s="15">
        <v>0</v>
      </c>
      <c r="F27" s="14">
        <f>IF((D27-E27)&gt;C27,D27-E27-C27,0)</f>
        <v>92503.56</v>
      </c>
    </row>
    <row r="28" spans="1:6" ht="15" x14ac:dyDescent="0.25">
      <c r="A28" s="12">
        <v>7001</v>
      </c>
      <c r="B28" s="13" t="s">
        <v>26</v>
      </c>
      <c r="C28" s="14">
        <v>0</v>
      </c>
      <c r="D28" s="14">
        <v>455027.50000000006</v>
      </c>
      <c r="E28" s="15">
        <v>0</v>
      </c>
      <c r="F28" s="14">
        <f>IF((D28-E28)&gt;C28,D28-E28-C28,0)</f>
        <v>455027.50000000006</v>
      </c>
    </row>
    <row r="29" spans="1:6" ht="15" x14ac:dyDescent="0.25">
      <c r="A29" s="12">
        <v>39001</v>
      </c>
      <c r="B29" s="13" t="s">
        <v>89</v>
      </c>
      <c r="C29" s="14">
        <v>0</v>
      </c>
      <c r="D29" s="14">
        <v>311236.79000000004</v>
      </c>
      <c r="E29" s="15">
        <v>0</v>
      </c>
      <c r="F29" s="14">
        <f>IF((D29-E29)&gt;C29,D29-E29-C29,0)</f>
        <v>311236.79000000004</v>
      </c>
    </row>
    <row r="30" spans="1:6" ht="15" x14ac:dyDescent="0.25">
      <c r="A30" s="12">
        <v>12002</v>
      </c>
      <c r="B30" s="13" t="s">
        <v>34</v>
      </c>
      <c r="C30" s="14">
        <v>0</v>
      </c>
      <c r="D30" s="14">
        <v>647874.39000000013</v>
      </c>
      <c r="E30" s="15">
        <v>350481.46</v>
      </c>
      <c r="F30" s="14">
        <f>IF((D30-E30)&gt;C30,D30-E30-C30,0)</f>
        <v>297392.93000000011</v>
      </c>
    </row>
    <row r="31" spans="1:6" ht="15" x14ac:dyDescent="0.25">
      <c r="A31" s="12">
        <v>50005</v>
      </c>
      <c r="B31" s="13" t="s">
        <v>119</v>
      </c>
      <c r="C31" s="14">
        <v>0</v>
      </c>
      <c r="D31" s="14">
        <v>118539.28000000001</v>
      </c>
      <c r="E31" s="15">
        <v>0</v>
      </c>
      <c r="F31" s="14">
        <f>IF((D31-E31)&gt;C31,D31-E31-C31,0)</f>
        <v>118539.28000000001</v>
      </c>
    </row>
    <row r="32" spans="1:6" ht="15" x14ac:dyDescent="0.25">
      <c r="A32" s="12">
        <v>59003</v>
      </c>
      <c r="B32" s="13" t="s">
        <v>142</v>
      </c>
      <c r="C32" s="14">
        <v>0</v>
      </c>
      <c r="D32" s="14">
        <v>95706.300000000017</v>
      </c>
      <c r="E32" s="15">
        <v>0</v>
      </c>
      <c r="F32" s="14">
        <f>IF((D32-E32)&gt;C32,D32-E32-C32,0)</f>
        <v>95706.300000000017</v>
      </c>
    </row>
    <row r="33" spans="1:6" ht="15" x14ac:dyDescent="0.25">
      <c r="A33" s="12">
        <v>21003</v>
      </c>
      <c r="B33" s="13" t="s">
        <v>56</v>
      </c>
      <c r="C33" s="14">
        <v>0</v>
      </c>
      <c r="D33" s="14">
        <v>169958.51</v>
      </c>
      <c r="E33" s="15">
        <v>0</v>
      </c>
      <c r="F33" s="14">
        <f>IF((D33-E33)&gt;C33,D33-E33-C33,0)</f>
        <v>169958.51</v>
      </c>
    </row>
    <row r="34" spans="1:6" ht="15" x14ac:dyDescent="0.25">
      <c r="A34" s="12">
        <v>16001</v>
      </c>
      <c r="B34" s="13" t="s">
        <v>45</v>
      </c>
      <c r="C34" s="14">
        <v>0</v>
      </c>
      <c r="D34" s="14">
        <v>473261.04000000004</v>
      </c>
      <c r="E34" s="15">
        <v>0</v>
      </c>
      <c r="F34" s="14">
        <f>IF((D34-E34)&gt;C34,D34-E34-C34,0)</f>
        <v>473261.04000000004</v>
      </c>
    </row>
    <row r="35" spans="1:6" ht="15" x14ac:dyDescent="0.25">
      <c r="A35" s="12">
        <v>61008</v>
      </c>
      <c r="B35" s="13" t="s">
        <v>150</v>
      </c>
      <c r="C35" s="14">
        <v>0</v>
      </c>
      <c r="D35" s="14">
        <v>378618.69</v>
      </c>
      <c r="E35" s="15">
        <v>0</v>
      </c>
      <c r="F35" s="14">
        <f>IF((D35-E35)&gt;C35,D35-E35-C35,0)</f>
        <v>378618.69</v>
      </c>
    </row>
    <row r="36" spans="1:6" ht="15" x14ac:dyDescent="0.25">
      <c r="A36" s="12">
        <v>38002</v>
      </c>
      <c r="B36" s="13" t="s">
        <v>87</v>
      </c>
      <c r="C36" s="14">
        <v>0</v>
      </c>
      <c r="D36" s="14">
        <v>107109.01999999999</v>
      </c>
      <c r="E36" s="15">
        <v>0</v>
      </c>
      <c r="F36" s="14">
        <f>IF((D36-E36)&gt;C36,D36-E36-C36,0)</f>
        <v>107109.01999999999</v>
      </c>
    </row>
    <row r="37" spans="1:6" ht="15" x14ac:dyDescent="0.25">
      <c r="A37" s="12">
        <v>49003</v>
      </c>
      <c r="B37" s="13" t="s">
        <v>113</v>
      </c>
      <c r="C37" s="14">
        <v>0</v>
      </c>
      <c r="D37" s="14">
        <v>481884.32</v>
      </c>
      <c r="E37" s="15">
        <v>0</v>
      </c>
      <c r="F37" s="14">
        <f>IF((D37-E37)&gt;C37,D37-E37-C37,0)</f>
        <v>481884.32</v>
      </c>
    </row>
    <row r="38" spans="1:6" ht="15" x14ac:dyDescent="0.25">
      <c r="A38" s="12">
        <v>5006</v>
      </c>
      <c r="B38" s="13" t="s">
        <v>21</v>
      </c>
      <c r="C38" s="14">
        <v>0</v>
      </c>
      <c r="D38" s="14">
        <v>791264.4</v>
      </c>
      <c r="E38" s="15">
        <v>165605.59</v>
      </c>
      <c r="F38" s="14">
        <f>IF((D38-E38)&gt;C38,D38-E38-C38,0)</f>
        <v>625658.81000000006</v>
      </c>
    </row>
    <row r="39" spans="1:6" ht="15" x14ac:dyDescent="0.25">
      <c r="A39" s="12">
        <v>19004</v>
      </c>
      <c r="B39" s="13" t="s">
        <v>52</v>
      </c>
      <c r="C39" s="14">
        <v>0</v>
      </c>
      <c r="D39" s="14">
        <v>363475.91</v>
      </c>
      <c r="E39" s="15">
        <v>3900.66</v>
      </c>
      <c r="F39" s="14">
        <f>IF((D39-E39)&gt;C39,D39-E39-C39,0)</f>
        <v>359575.25</v>
      </c>
    </row>
    <row r="40" spans="1:6" ht="15" x14ac:dyDescent="0.25">
      <c r="A40" s="12">
        <v>56002</v>
      </c>
      <c r="B40" s="13" t="s">
        <v>135</v>
      </c>
      <c r="C40" s="14">
        <v>0</v>
      </c>
      <c r="D40" s="14">
        <v>99826.44</v>
      </c>
      <c r="E40" s="15">
        <v>0</v>
      </c>
      <c r="F40" s="14">
        <f>IF((D40-E40)&gt;C40,D40-E40-C40,0)</f>
        <v>99826.44</v>
      </c>
    </row>
    <row r="41" spans="1:6" ht="15" x14ac:dyDescent="0.25">
      <c r="A41" s="12">
        <v>51001</v>
      </c>
      <c r="B41" s="13" t="s">
        <v>120</v>
      </c>
      <c r="C41" s="14">
        <v>0</v>
      </c>
      <c r="D41" s="14">
        <v>389094.33</v>
      </c>
      <c r="E41" s="15">
        <v>0</v>
      </c>
      <c r="F41" s="14">
        <f>IF((D41-E41)&gt;C41,D41-E41-C41,0)</f>
        <v>389094.33</v>
      </c>
    </row>
    <row r="42" spans="1:6" ht="15" x14ac:dyDescent="0.25">
      <c r="A42" s="12">
        <v>64002</v>
      </c>
      <c r="B42" s="13" t="s">
        <v>155</v>
      </c>
      <c r="C42" s="14">
        <v>0</v>
      </c>
      <c r="D42" s="14">
        <v>183015.03</v>
      </c>
      <c r="E42" s="15">
        <v>0</v>
      </c>
      <c r="F42" s="14">
        <f>IF((D42-E42)&gt;C42,D42-E42-C42,0)</f>
        <v>183015.03</v>
      </c>
    </row>
    <row r="43" spans="1:6" ht="15" x14ac:dyDescent="0.25">
      <c r="A43" s="12">
        <v>20001</v>
      </c>
      <c r="B43" s="13" t="s">
        <v>53</v>
      </c>
      <c r="C43" s="14">
        <v>0</v>
      </c>
      <c r="D43" s="14">
        <v>124880.76000000001</v>
      </c>
      <c r="E43" s="15">
        <v>0</v>
      </c>
      <c r="F43" s="14">
        <f>IF((D43-E43)&gt;C43,D43-E43-C43,0)</f>
        <v>124880.76000000001</v>
      </c>
    </row>
    <row r="44" spans="1:6" ht="15" x14ac:dyDescent="0.25">
      <c r="A44" s="12">
        <v>23001</v>
      </c>
      <c r="B44" s="13" t="s">
        <v>60</v>
      </c>
      <c r="C44" s="14">
        <v>0</v>
      </c>
      <c r="D44" s="14">
        <v>65110.289999999994</v>
      </c>
      <c r="E44" s="15">
        <v>0</v>
      </c>
      <c r="F44" s="14">
        <f>IF((D44-E44)&gt;C44,D44-E44-C44,0)</f>
        <v>65110.289999999994</v>
      </c>
    </row>
    <row r="45" spans="1:6" ht="15" x14ac:dyDescent="0.25">
      <c r="A45" s="12">
        <v>22005</v>
      </c>
      <c r="B45" s="13" t="s">
        <v>58</v>
      </c>
      <c r="C45" s="14">
        <v>0</v>
      </c>
      <c r="D45" s="14">
        <v>101746.21</v>
      </c>
      <c r="E45" s="15">
        <v>0</v>
      </c>
      <c r="F45" s="14">
        <f>IF((D45-E45)&gt;C45,D45-E45-C45,0)</f>
        <v>101746.21</v>
      </c>
    </row>
    <row r="46" spans="1:6" ht="15" x14ac:dyDescent="0.25">
      <c r="A46" s="12">
        <v>16002</v>
      </c>
      <c r="B46" s="13" t="s">
        <v>46</v>
      </c>
      <c r="C46" s="14">
        <v>0</v>
      </c>
      <c r="D46" s="14">
        <v>6102.74</v>
      </c>
      <c r="E46" s="15">
        <v>0</v>
      </c>
      <c r="F46" s="14">
        <f>IF((D46-E46)&gt;C46,D46-E46-C46,0)</f>
        <v>6102.74</v>
      </c>
    </row>
    <row r="47" spans="1:6" ht="15" x14ac:dyDescent="0.25">
      <c r="A47" s="12">
        <v>61007</v>
      </c>
      <c r="B47" s="13" t="s">
        <v>149</v>
      </c>
      <c r="C47" s="14">
        <v>0</v>
      </c>
      <c r="D47" s="14">
        <v>245556.38000000003</v>
      </c>
      <c r="E47" s="15">
        <v>0</v>
      </c>
      <c r="F47" s="14">
        <f>IF((D47-E47)&gt;C47,D47-E47-C47,0)</f>
        <v>245556.38000000003</v>
      </c>
    </row>
    <row r="48" spans="1:6" ht="15" x14ac:dyDescent="0.25">
      <c r="A48" s="12">
        <v>5003</v>
      </c>
      <c r="B48" s="13" t="s">
        <v>19</v>
      </c>
      <c r="C48" s="14">
        <v>0</v>
      </c>
      <c r="D48" s="14">
        <v>312653.55</v>
      </c>
      <c r="E48" s="15">
        <v>0</v>
      </c>
      <c r="F48" s="14">
        <f>IF((D48-E48)&gt;C48,D48-E48-C48,0)</f>
        <v>312653.55</v>
      </c>
    </row>
    <row r="49" spans="1:6" ht="15" x14ac:dyDescent="0.25">
      <c r="A49" s="12">
        <v>28002</v>
      </c>
      <c r="B49" s="13" t="s">
        <v>71</v>
      </c>
      <c r="C49" s="14">
        <v>0</v>
      </c>
      <c r="D49" s="14">
        <v>153917.20000000001</v>
      </c>
      <c r="E49" s="15">
        <v>0</v>
      </c>
      <c r="F49" s="14">
        <f>IF((D49-E49)&gt;C49,D49-E49-C49,0)</f>
        <v>153917.20000000001</v>
      </c>
    </row>
    <row r="50" spans="1:6" ht="15" x14ac:dyDescent="0.25">
      <c r="A50" s="12">
        <v>17001</v>
      </c>
      <c r="B50" s="13" t="s">
        <v>47</v>
      </c>
      <c r="C50" s="14">
        <v>0</v>
      </c>
      <c r="D50" s="14">
        <v>55055.960000000006</v>
      </c>
      <c r="E50" s="15">
        <v>0</v>
      </c>
      <c r="F50" s="14">
        <f>IF((D50-E50)&gt;C50,D50-E50-C50,0)</f>
        <v>55055.960000000006</v>
      </c>
    </row>
    <row r="51" spans="1:6" ht="15" x14ac:dyDescent="0.25">
      <c r="A51" s="12">
        <v>44001</v>
      </c>
      <c r="B51" s="13" t="s">
        <v>103</v>
      </c>
      <c r="C51" s="14">
        <v>0</v>
      </c>
      <c r="D51" s="14">
        <v>90422.199999999983</v>
      </c>
      <c r="E51" s="15">
        <v>0</v>
      </c>
      <c r="F51" s="14">
        <f>IF((D51-E51)&gt;C51,D51-E51-C51,0)</f>
        <v>90422.199999999983</v>
      </c>
    </row>
    <row r="52" spans="1:6" ht="15" x14ac:dyDescent="0.25">
      <c r="A52" s="12">
        <v>46002</v>
      </c>
      <c r="B52" s="13" t="s">
        <v>108</v>
      </c>
      <c r="C52" s="14">
        <v>0</v>
      </c>
      <c r="D52" s="14">
        <v>71068.47</v>
      </c>
      <c r="E52" s="15">
        <v>0</v>
      </c>
      <c r="F52" s="14">
        <f>IF((D52-E52)&gt;C52,D52-E52-C52,0)</f>
        <v>71068.47</v>
      </c>
    </row>
    <row r="53" spans="1:6" ht="15" x14ac:dyDescent="0.25">
      <c r="A53" s="12">
        <v>24004</v>
      </c>
      <c r="B53" s="13" t="s">
        <v>63</v>
      </c>
      <c r="C53" s="14">
        <v>0</v>
      </c>
      <c r="D53" s="14">
        <v>175333.17</v>
      </c>
      <c r="E53" s="15">
        <v>0</v>
      </c>
      <c r="F53" s="14">
        <f>IF((D53-E53)&gt;C53,D53-E53-C53,0)</f>
        <v>175333.17</v>
      </c>
    </row>
    <row r="54" spans="1:6" ht="15" x14ac:dyDescent="0.25">
      <c r="A54" s="12">
        <v>50003</v>
      </c>
      <c r="B54" s="13" t="s">
        <v>118</v>
      </c>
      <c r="C54" s="14">
        <v>0</v>
      </c>
      <c r="D54" s="14">
        <v>226436.81</v>
      </c>
      <c r="E54" s="15">
        <v>0</v>
      </c>
      <c r="F54" s="14">
        <f>IF((D54-E54)&gt;C54,D54-E54-C54,0)</f>
        <v>226436.81</v>
      </c>
    </row>
    <row r="55" spans="1:6" ht="15" x14ac:dyDescent="0.25">
      <c r="A55" s="12">
        <v>14001</v>
      </c>
      <c r="B55" s="13" t="s">
        <v>38</v>
      </c>
      <c r="C55" s="14">
        <v>0</v>
      </c>
      <c r="D55" s="14">
        <v>89318.55</v>
      </c>
      <c r="E55" s="15">
        <v>0</v>
      </c>
      <c r="F55" s="14">
        <f>IF((D55-E55)&gt;C55,D55-E55-C55,0)</f>
        <v>89318.55</v>
      </c>
    </row>
    <row r="56" spans="1:6" ht="15" x14ac:dyDescent="0.25">
      <c r="A56" s="12">
        <v>6002</v>
      </c>
      <c r="B56" s="13" t="s">
        <v>23</v>
      </c>
      <c r="C56" s="14">
        <v>0</v>
      </c>
      <c r="D56" s="14">
        <v>101404.31</v>
      </c>
      <c r="E56" s="15">
        <v>0</v>
      </c>
      <c r="F56" s="14">
        <f>IF((D56-E56)&gt;C56,D56-E56-C56,0)</f>
        <v>101404.31</v>
      </c>
    </row>
    <row r="57" spans="1:6" ht="15" x14ac:dyDescent="0.25">
      <c r="A57" s="12">
        <v>33001</v>
      </c>
      <c r="B57" s="13" t="s">
        <v>78</v>
      </c>
      <c r="C57" s="14">
        <v>0</v>
      </c>
      <c r="D57" s="14">
        <v>205552.03999999998</v>
      </c>
      <c r="E57" s="15">
        <v>0</v>
      </c>
      <c r="F57" s="14">
        <f>IF((D57-E57)&gt;C57,D57-E57-C57,0)</f>
        <v>205552.03999999998</v>
      </c>
    </row>
    <row r="58" spans="1:6" ht="15" x14ac:dyDescent="0.25">
      <c r="A58" s="12">
        <v>49004</v>
      </c>
      <c r="B58" s="13" t="s">
        <v>114</v>
      </c>
      <c r="C58" s="14">
        <v>0</v>
      </c>
      <c r="D58" s="14">
        <v>270392.37</v>
      </c>
      <c r="E58" s="15">
        <v>0</v>
      </c>
      <c r="F58" s="14">
        <f>IF((D58-E58)&gt;C58,D58-E58-C58,0)</f>
        <v>270392.37</v>
      </c>
    </row>
    <row r="59" spans="1:6" ht="15" x14ac:dyDescent="0.25">
      <c r="A59" s="12">
        <v>63001</v>
      </c>
      <c r="B59" s="13" t="s">
        <v>153</v>
      </c>
      <c r="C59" s="14">
        <v>0</v>
      </c>
      <c r="D59" s="14">
        <v>73405.070000000007</v>
      </c>
      <c r="E59" s="15">
        <v>0</v>
      </c>
      <c r="F59" s="14">
        <f>IF((D59-E59)&gt;C59,D59-E59-C59,0)</f>
        <v>73405.070000000007</v>
      </c>
    </row>
    <row r="60" spans="1:6" ht="15" x14ac:dyDescent="0.25">
      <c r="A60" s="12">
        <v>53001</v>
      </c>
      <c r="B60" s="13" t="s">
        <v>127</v>
      </c>
      <c r="C60" s="14">
        <v>0</v>
      </c>
      <c r="D60" s="14">
        <v>133476.93</v>
      </c>
      <c r="E60" s="15">
        <v>0</v>
      </c>
      <c r="F60" s="14">
        <f>IF((D60-E60)&gt;C60,D60-E60-C60,0)</f>
        <v>133476.93</v>
      </c>
    </row>
    <row r="61" spans="1:6" ht="15" x14ac:dyDescent="0.25">
      <c r="A61" s="12">
        <v>26004</v>
      </c>
      <c r="B61" s="13" t="s">
        <v>67</v>
      </c>
      <c r="C61" s="14">
        <v>0</v>
      </c>
      <c r="D61" s="14">
        <v>191737.96000000002</v>
      </c>
      <c r="E61" s="15">
        <v>0</v>
      </c>
      <c r="F61" s="14">
        <f>IF((D61-E61)&gt;C61,D61-E61-C61,0)</f>
        <v>191737.96000000002</v>
      </c>
    </row>
    <row r="62" spans="1:6" ht="15" x14ac:dyDescent="0.25">
      <c r="A62" s="12">
        <v>6006</v>
      </c>
      <c r="B62" s="13" t="s">
        <v>25</v>
      </c>
      <c r="C62" s="14">
        <v>0</v>
      </c>
      <c r="D62" s="14">
        <v>941322.07000000007</v>
      </c>
      <c r="E62" s="15">
        <v>0</v>
      </c>
      <c r="F62" s="14">
        <f>IF((D62-E62)&gt;C62,D62-E62-C62,0)</f>
        <v>941322.07000000007</v>
      </c>
    </row>
    <row r="63" spans="1:6" ht="15" x14ac:dyDescent="0.25">
      <c r="A63" s="12">
        <v>27001</v>
      </c>
      <c r="B63" s="13" t="s">
        <v>69</v>
      </c>
      <c r="C63" s="14">
        <v>0</v>
      </c>
      <c r="D63" s="14">
        <v>220199.22999999998</v>
      </c>
      <c r="E63" s="15">
        <v>0</v>
      </c>
      <c r="F63" s="14">
        <f>IF((D63-E63)&gt;C63,D63-E63-C63,0)</f>
        <v>220199.22999999998</v>
      </c>
    </row>
    <row r="64" spans="1:6" ht="15" x14ac:dyDescent="0.25">
      <c r="A64" s="12">
        <v>28003</v>
      </c>
      <c r="B64" s="13" t="s">
        <v>72</v>
      </c>
      <c r="C64" s="14">
        <v>0</v>
      </c>
      <c r="D64" s="14">
        <v>293349.94</v>
      </c>
      <c r="E64" s="15">
        <v>0</v>
      </c>
      <c r="F64" s="14">
        <f>IF((D64-E64)&gt;C64,D64-E64-C64,0)</f>
        <v>293349.94</v>
      </c>
    </row>
    <row r="65" spans="1:6" ht="15" x14ac:dyDescent="0.25">
      <c r="A65" s="12">
        <v>30001</v>
      </c>
      <c r="B65" s="13" t="s">
        <v>74</v>
      </c>
      <c r="C65" s="14">
        <v>0</v>
      </c>
      <c r="D65" s="14">
        <v>142799.06</v>
      </c>
      <c r="E65" s="15">
        <v>0</v>
      </c>
      <c r="F65" s="14">
        <f>IF((D65-E65)&gt;C65,D65-E65-C65,0)</f>
        <v>142799.06</v>
      </c>
    </row>
    <row r="66" spans="1:6" ht="15" x14ac:dyDescent="0.25">
      <c r="A66" s="12">
        <v>31001</v>
      </c>
      <c r="B66" s="13" t="s">
        <v>76</v>
      </c>
      <c r="C66" s="14">
        <v>0</v>
      </c>
      <c r="D66" s="14">
        <v>227973.41</v>
      </c>
      <c r="E66" s="15">
        <v>0</v>
      </c>
      <c r="F66" s="14">
        <f>IF((D66-E66)&gt;C66,D66-E66-C66,0)</f>
        <v>227973.41</v>
      </c>
    </row>
    <row r="67" spans="1:6" ht="15" x14ac:dyDescent="0.25">
      <c r="A67" s="12">
        <v>41002</v>
      </c>
      <c r="B67" s="13" t="s">
        <v>96</v>
      </c>
      <c r="C67" s="14">
        <v>0</v>
      </c>
      <c r="D67" s="14">
        <v>1130454.76</v>
      </c>
      <c r="E67" s="15">
        <v>0</v>
      </c>
      <c r="F67" s="14">
        <f>IF((D67-E67)&gt;C67,D67-E67-C67,0)</f>
        <v>1130454.76</v>
      </c>
    </row>
    <row r="68" spans="1:6" ht="15" x14ac:dyDescent="0.25">
      <c r="A68" s="12">
        <v>14002</v>
      </c>
      <c r="B68" s="13" t="s">
        <v>39</v>
      </c>
      <c r="C68" s="14">
        <v>0</v>
      </c>
      <c r="D68" s="14">
        <v>64052.36</v>
      </c>
      <c r="E68" s="15">
        <v>0</v>
      </c>
      <c r="F68" s="14">
        <f>IF((D68-E68)&gt;C68,D68-E68-C68,0)</f>
        <v>64052.36</v>
      </c>
    </row>
    <row r="69" spans="1:6" ht="15" x14ac:dyDescent="0.25">
      <c r="A69" s="12">
        <v>10001</v>
      </c>
      <c r="B69" s="13" t="s">
        <v>30</v>
      </c>
      <c r="C69" s="14">
        <v>0</v>
      </c>
      <c r="D69" s="14">
        <v>71971.91</v>
      </c>
      <c r="E69" s="15">
        <v>0</v>
      </c>
      <c r="F69" s="14">
        <f>IF((D69-E69)&gt;C69,D69-E69-C69,0)</f>
        <v>71971.91</v>
      </c>
    </row>
    <row r="70" spans="1:6" ht="15" x14ac:dyDescent="0.25">
      <c r="A70" s="12">
        <v>34002</v>
      </c>
      <c r="B70" s="13" t="s">
        <v>82</v>
      </c>
      <c r="C70" s="14">
        <v>0</v>
      </c>
      <c r="D70" s="14">
        <v>241336.48</v>
      </c>
      <c r="E70" s="15">
        <v>43059</v>
      </c>
      <c r="F70" s="14">
        <f>IF((D70-E70)&gt;C70,D70-E70-C70,0)</f>
        <v>198277.48</v>
      </c>
    </row>
    <row r="71" spans="1:6" ht="15" x14ac:dyDescent="0.25">
      <c r="A71" s="12">
        <v>51002</v>
      </c>
      <c r="B71" s="13" t="s">
        <v>121</v>
      </c>
      <c r="C71" s="14">
        <v>0</v>
      </c>
      <c r="D71" s="14">
        <v>153802.34</v>
      </c>
      <c r="E71" s="15">
        <v>0</v>
      </c>
      <c r="F71" s="14">
        <f>IF((D71-E71)&gt;C71,D71-E71-C71,0)</f>
        <v>153802.34</v>
      </c>
    </row>
    <row r="72" spans="1:6" ht="15" x14ac:dyDescent="0.25">
      <c r="A72" s="12">
        <v>56006</v>
      </c>
      <c r="B72" s="13" t="s">
        <v>137</v>
      </c>
      <c r="C72" s="14">
        <v>0</v>
      </c>
      <c r="D72" s="14">
        <v>130807.2</v>
      </c>
      <c r="E72" s="15">
        <v>0</v>
      </c>
      <c r="F72" s="14">
        <f>IF((D72-E72)&gt;C72,D72-E72-C72,0)</f>
        <v>130807.2</v>
      </c>
    </row>
    <row r="73" spans="1:6" ht="15" x14ac:dyDescent="0.25">
      <c r="A73" s="12">
        <v>23002</v>
      </c>
      <c r="B73" s="13" t="s">
        <v>61</v>
      </c>
      <c r="C73" s="14">
        <v>0</v>
      </c>
      <c r="D73" s="14">
        <v>379805.93000000005</v>
      </c>
      <c r="E73" s="15">
        <v>0</v>
      </c>
      <c r="F73" s="14">
        <f>IF((D73-E73)&gt;C73,D73-E73-C73,0)</f>
        <v>379805.93000000005</v>
      </c>
    </row>
    <row r="74" spans="1:6" ht="15" x14ac:dyDescent="0.25">
      <c r="A74" s="12">
        <v>53002</v>
      </c>
      <c r="B74" s="13" t="s">
        <v>128</v>
      </c>
      <c r="C74" s="14">
        <v>0</v>
      </c>
      <c r="D74" s="14">
        <v>113588.63999999998</v>
      </c>
      <c r="E74" s="15">
        <v>0</v>
      </c>
      <c r="F74" s="14">
        <f>IF((D74-E74)&gt;C74,D74-E74-C74,0)</f>
        <v>113588.63999999998</v>
      </c>
    </row>
    <row r="75" spans="1:6" ht="15" x14ac:dyDescent="0.25">
      <c r="A75" s="12">
        <v>48003</v>
      </c>
      <c r="B75" s="13" t="s">
        <v>110</v>
      </c>
      <c r="C75" s="14">
        <v>0</v>
      </c>
      <c r="D75" s="14">
        <v>415070.12</v>
      </c>
      <c r="E75" s="15">
        <v>0</v>
      </c>
      <c r="F75" s="14">
        <f>IF((D75-E75)&gt;C75,D75-E75-C75,0)</f>
        <v>415070.12</v>
      </c>
    </row>
    <row r="76" spans="1:6" ht="15" x14ac:dyDescent="0.25">
      <c r="A76" s="12">
        <v>2002</v>
      </c>
      <c r="B76" s="13" t="s">
        <v>11</v>
      </c>
      <c r="C76" s="14">
        <v>0</v>
      </c>
      <c r="D76" s="14">
        <v>670351.58999999985</v>
      </c>
      <c r="E76" s="15">
        <v>0</v>
      </c>
      <c r="F76" s="14">
        <f>IF((D76-E76)&gt;C76,D76-E76-C76,0)</f>
        <v>670351.58999999985</v>
      </c>
    </row>
    <row r="77" spans="1:6" ht="15" x14ac:dyDescent="0.25">
      <c r="A77" s="12">
        <v>22006</v>
      </c>
      <c r="B77" s="13" t="s">
        <v>59</v>
      </c>
      <c r="C77" s="14">
        <v>0</v>
      </c>
      <c r="D77" s="14">
        <v>477330.35</v>
      </c>
      <c r="E77" s="15">
        <v>0</v>
      </c>
      <c r="F77" s="14">
        <f>IF((D77-E77)&gt;C77,D77-E77-C77,0)</f>
        <v>477330.35</v>
      </c>
    </row>
    <row r="78" spans="1:6" ht="15" x14ac:dyDescent="0.25">
      <c r="A78" s="12">
        <v>13003</v>
      </c>
      <c r="B78" s="13" t="s">
        <v>37</v>
      </c>
      <c r="C78" s="14">
        <v>0</v>
      </c>
      <c r="D78" s="14">
        <v>162920.33000000002</v>
      </c>
      <c r="E78" s="15">
        <v>0</v>
      </c>
      <c r="F78" s="14">
        <f>IF((D78-E78)&gt;C78,D78-E78-C78,0)</f>
        <v>162920.33000000002</v>
      </c>
    </row>
    <row r="79" spans="1:6" ht="15" x14ac:dyDescent="0.25">
      <c r="A79" s="12">
        <v>2003</v>
      </c>
      <c r="B79" s="13" t="s">
        <v>12</v>
      </c>
      <c r="C79" s="14">
        <v>0</v>
      </c>
      <c r="D79" s="14">
        <v>82852.920000000013</v>
      </c>
      <c r="E79" s="15">
        <v>0</v>
      </c>
      <c r="F79" s="14">
        <f>IF((D79-E79)&gt;C79,D79-E79-C79,0)</f>
        <v>82852.920000000013</v>
      </c>
    </row>
    <row r="80" spans="1:6" ht="15" x14ac:dyDescent="0.25">
      <c r="A80" s="12">
        <v>37003</v>
      </c>
      <c r="B80" s="13" t="s">
        <v>85</v>
      </c>
      <c r="C80" s="14">
        <v>0</v>
      </c>
      <c r="D80" s="14">
        <v>165979.89000000001</v>
      </c>
      <c r="E80" s="15">
        <v>0</v>
      </c>
      <c r="F80" s="14">
        <f>IF((D80-E80)&gt;C80,D80-E80-C80,0)</f>
        <v>165979.89000000001</v>
      </c>
    </row>
    <row r="81" spans="1:6" ht="15" x14ac:dyDescent="0.25">
      <c r="A81" s="12">
        <v>35002</v>
      </c>
      <c r="B81" s="13" t="s">
        <v>83</v>
      </c>
      <c r="C81" s="14">
        <v>0</v>
      </c>
      <c r="D81" s="14">
        <v>228478.59</v>
      </c>
      <c r="E81" s="15">
        <v>0</v>
      </c>
      <c r="F81" s="14">
        <f>IF((D81-E81)&gt;C81,D81-E81-C81,0)</f>
        <v>228478.59</v>
      </c>
    </row>
    <row r="82" spans="1:6" ht="15" x14ac:dyDescent="0.25">
      <c r="A82" s="12">
        <v>7002</v>
      </c>
      <c r="B82" s="13" t="s">
        <v>27</v>
      </c>
      <c r="C82" s="14">
        <v>0</v>
      </c>
      <c r="D82" s="14">
        <v>247347.42</v>
      </c>
      <c r="E82" s="15">
        <v>33488.050000000003</v>
      </c>
      <c r="F82" s="14">
        <f>IF((D82-E82)&gt;C82,D82-E82-C82,0)</f>
        <v>213859.37</v>
      </c>
    </row>
    <row r="83" spans="1:6" ht="15" x14ac:dyDescent="0.25">
      <c r="A83" s="12">
        <v>38003</v>
      </c>
      <c r="B83" s="13" t="s">
        <v>88</v>
      </c>
      <c r="C83" s="14">
        <v>0</v>
      </c>
      <c r="D83" s="14">
        <v>67065.330000000016</v>
      </c>
      <c r="E83" s="15">
        <v>0</v>
      </c>
      <c r="F83" s="14">
        <f>IF((D83-E83)&gt;C83,D83-E83-C83,0)</f>
        <v>67065.330000000016</v>
      </c>
    </row>
    <row r="84" spans="1:6" ht="15" x14ac:dyDescent="0.25">
      <c r="A84" s="12">
        <v>45005</v>
      </c>
      <c r="B84" s="13" t="s">
        <v>106</v>
      </c>
      <c r="C84" s="14">
        <v>0</v>
      </c>
      <c r="D84" s="14">
        <v>113121.11</v>
      </c>
      <c r="E84" s="15">
        <v>0</v>
      </c>
      <c r="F84" s="14">
        <f>IF((D84-E84)&gt;C84,D84-E84-C84,0)</f>
        <v>113121.11</v>
      </c>
    </row>
    <row r="85" spans="1:6" ht="15" x14ac:dyDescent="0.25">
      <c r="A85" s="12">
        <v>40001</v>
      </c>
      <c r="B85" s="13" t="s">
        <v>93</v>
      </c>
      <c r="C85" s="14">
        <v>0</v>
      </c>
      <c r="D85" s="14">
        <v>295239.01</v>
      </c>
      <c r="E85" s="15">
        <v>0</v>
      </c>
      <c r="F85" s="14">
        <f>IF((D85-E85)&gt;C85,D85-E85-C85,0)</f>
        <v>295239.01</v>
      </c>
    </row>
    <row r="86" spans="1:6" ht="15" x14ac:dyDescent="0.25">
      <c r="A86" s="12">
        <v>52004</v>
      </c>
      <c r="B86" s="13" t="s">
        <v>126</v>
      </c>
      <c r="C86" s="14">
        <v>0</v>
      </c>
      <c r="D86" s="14">
        <v>221537.33000000002</v>
      </c>
      <c r="E86" s="15">
        <v>0</v>
      </c>
      <c r="F86" s="14">
        <f>IF((D86-E86)&gt;C86,D86-E86-C86,0)</f>
        <v>221537.33000000002</v>
      </c>
    </row>
    <row r="87" spans="1:6" ht="15" x14ac:dyDescent="0.25">
      <c r="A87" s="12">
        <v>41004</v>
      </c>
      <c r="B87" s="13" t="s">
        <v>97</v>
      </c>
      <c r="C87" s="14">
        <v>0</v>
      </c>
      <c r="D87" s="14">
        <v>396932.84</v>
      </c>
      <c r="E87" s="15">
        <v>0</v>
      </c>
      <c r="F87" s="14">
        <f>IF((D87-E87)&gt;C87,D87-E87-C87,0)</f>
        <v>396932.84</v>
      </c>
    </row>
    <row r="88" spans="1:6" ht="15" x14ac:dyDescent="0.25">
      <c r="A88" s="12">
        <v>44002</v>
      </c>
      <c r="B88" s="13" t="s">
        <v>104</v>
      </c>
      <c r="C88" s="14">
        <v>0</v>
      </c>
      <c r="D88" s="14">
        <v>256331.97</v>
      </c>
      <c r="E88" s="15">
        <v>0</v>
      </c>
      <c r="F88" s="14">
        <f>IF((D88-E88)&gt;C88,D88-E88-C88,0)</f>
        <v>256331.97</v>
      </c>
    </row>
    <row r="89" spans="1:6" ht="15" x14ac:dyDescent="0.25">
      <c r="A89" s="12">
        <v>42001</v>
      </c>
      <c r="B89" s="13" t="s">
        <v>99</v>
      </c>
      <c r="C89" s="14">
        <v>0</v>
      </c>
      <c r="D89" s="14">
        <v>311504</v>
      </c>
      <c r="E89" s="15">
        <v>0</v>
      </c>
      <c r="F89" s="14">
        <f>IF((D89-E89)&gt;C89,D89-E89-C89,0)</f>
        <v>311504</v>
      </c>
    </row>
    <row r="90" spans="1:6" ht="15" x14ac:dyDescent="0.25">
      <c r="A90" s="12">
        <v>39002</v>
      </c>
      <c r="B90" s="13" t="s">
        <v>90</v>
      </c>
      <c r="C90" s="14">
        <v>0</v>
      </c>
      <c r="D90" s="14">
        <v>285755.83999999997</v>
      </c>
      <c r="E90" s="15">
        <v>0</v>
      </c>
      <c r="F90" s="14">
        <f>IF((D90-E90)&gt;C90,D90-E90-C90,0)</f>
        <v>285755.83999999997</v>
      </c>
    </row>
    <row r="91" spans="1:6" ht="15" x14ac:dyDescent="0.25">
      <c r="A91" s="12">
        <v>60003</v>
      </c>
      <c r="B91" s="13" t="s">
        <v>144</v>
      </c>
      <c r="C91" s="14">
        <v>0</v>
      </c>
      <c r="D91" s="14">
        <v>299812.71000000002</v>
      </c>
      <c r="E91" s="15">
        <v>0</v>
      </c>
      <c r="F91" s="14">
        <f>IF((D91-E91)&gt;C91,D91-E91-C91,0)</f>
        <v>299812.71000000002</v>
      </c>
    </row>
    <row r="92" spans="1:6" ht="15" x14ac:dyDescent="0.25">
      <c r="A92" s="12">
        <v>43007</v>
      </c>
      <c r="B92" s="13" t="s">
        <v>102</v>
      </c>
      <c r="C92" s="14">
        <v>0</v>
      </c>
      <c r="D92" s="14">
        <v>196266.3</v>
      </c>
      <c r="E92" s="15">
        <v>0</v>
      </c>
      <c r="F92" s="14">
        <f>IF((D92-E92)&gt;C92,D92-E92-C92,0)</f>
        <v>196266.3</v>
      </c>
    </row>
    <row r="93" spans="1:6" ht="15" x14ac:dyDescent="0.25">
      <c r="A93" s="12">
        <v>15001</v>
      </c>
      <c r="B93" s="13" t="s">
        <v>42</v>
      </c>
      <c r="C93" s="14">
        <v>0</v>
      </c>
      <c r="D93" s="14">
        <v>33637.06</v>
      </c>
      <c r="E93" s="15">
        <v>0</v>
      </c>
      <c r="F93" s="14">
        <f>IF((D93-E93)&gt;C93,D93-E93-C93,0)</f>
        <v>33637.06</v>
      </c>
    </row>
    <row r="94" spans="1:6" ht="15" x14ac:dyDescent="0.25">
      <c r="A94" s="12">
        <v>15002</v>
      </c>
      <c r="B94" s="13" t="s">
        <v>43</v>
      </c>
      <c r="C94" s="14">
        <v>0</v>
      </c>
      <c r="D94" s="14">
        <v>108743.42</v>
      </c>
      <c r="E94" s="15">
        <v>0</v>
      </c>
      <c r="F94" s="14">
        <f>IF((D94-E94)&gt;C94,D94-E94-C94,0)</f>
        <v>108743.42</v>
      </c>
    </row>
    <row r="95" spans="1:6" ht="15" x14ac:dyDescent="0.25">
      <c r="A95" s="12">
        <v>46001</v>
      </c>
      <c r="B95" s="13" t="s">
        <v>107</v>
      </c>
      <c r="C95" s="14">
        <v>0</v>
      </c>
      <c r="D95" s="14">
        <v>627856.36999999988</v>
      </c>
      <c r="E95" s="15">
        <v>0</v>
      </c>
      <c r="F95" s="14">
        <f>IF((D95-E95)&gt;C95,D95-E95-C95,0)</f>
        <v>627856.36999999988</v>
      </c>
    </row>
    <row r="96" spans="1:6" ht="15" x14ac:dyDescent="0.25">
      <c r="A96" s="12">
        <v>33002</v>
      </c>
      <c r="B96" s="13" t="s">
        <v>79</v>
      </c>
      <c r="C96" s="14">
        <v>0</v>
      </c>
      <c r="D96" s="14">
        <v>403860.83999999997</v>
      </c>
      <c r="E96" s="15">
        <v>0</v>
      </c>
      <c r="F96" s="14">
        <f>IF((D96-E96)&gt;C96,D96-E96-C96,0)</f>
        <v>403860.83999999997</v>
      </c>
    </row>
    <row r="97" spans="1:6" ht="15" x14ac:dyDescent="0.25">
      <c r="A97" s="12">
        <v>25004</v>
      </c>
      <c r="B97" s="13" t="s">
        <v>65</v>
      </c>
      <c r="C97" s="14">
        <v>0</v>
      </c>
      <c r="D97" s="14">
        <v>415137.95</v>
      </c>
      <c r="E97" s="15">
        <v>42556.12</v>
      </c>
      <c r="F97" s="14">
        <f>IF((D97-E97)&gt;C97,D97-E97-C97,0)</f>
        <v>372581.83</v>
      </c>
    </row>
    <row r="98" spans="1:6" ht="15" x14ac:dyDescent="0.25">
      <c r="A98" s="12">
        <v>29004</v>
      </c>
      <c r="B98" s="13" t="s">
        <v>73</v>
      </c>
      <c r="C98" s="14">
        <v>0</v>
      </c>
      <c r="D98" s="14">
        <v>314695.28999999998</v>
      </c>
      <c r="E98" s="15">
        <v>0</v>
      </c>
      <c r="F98" s="14">
        <f>IF((D98-E98)&gt;C98,D98-E98-C98,0)</f>
        <v>314695.28999999998</v>
      </c>
    </row>
    <row r="99" spans="1:6" ht="15" x14ac:dyDescent="0.25">
      <c r="A99" s="12">
        <v>17002</v>
      </c>
      <c r="B99" s="13" t="s">
        <v>48</v>
      </c>
      <c r="C99" s="14">
        <v>0</v>
      </c>
      <c r="D99" s="14">
        <v>718970.7699999999</v>
      </c>
      <c r="E99" s="15">
        <v>0</v>
      </c>
      <c r="F99" s="14">
        <f>IF((D99-E99)&gt;C99,D99-E99-C99,0)</f>
        <v>718970.7699999999</v>
      </c>
    </row>
    <row r="100" spans="1:6" ht="15" x14ac:dyDescent="0.25">
      <c r="A100" s="12">
        <v>62006</v>
      </c>
      <c r="B100" s="13" t="s">
        <v>152</v>
      </c>
      <c r="C100" s="14">
        <v>0</v>
      </c>
      <c r="D100" s="14">
        <v>394870.05</v>
      </c>
      <c r="E100" s="15">
        <v>0</v>
      </c>
      <c r="F100" s="14">
        <f>IF((D100-E100)&gt;C100,D100-E100-C100,0)</f>
        <v>394870.05</v>
      </c>
    </row>
    <row r="101" spans="1:6" ht="15" x14ac:dyDescent="0.25">
      <c r="A101" s="12">
        <v>43002</v>
      </c>
      <c r="B101" s="13" t="s">
        <v>101</v>
      </c>
      <c r="C101" s="14">
        <v>0</v>
      </c>
      <c r="D101" s="14">
        <v>96688.239999999991</v>
      </c>
      <c r="E101" s="15">
        <v>0</v>
      </c>
      <c r="F101" s="14">
        <f>IF((D101-E101)&gt;C101,D101-E101-C101,0)</f>
        <v>96688.239999999991</v>
      </c>
    </row>
    <row r="102" spans="1:6" ht="15" x14ac:dyDescent="0.25">
      <c r="A102" s="12">
        <v>17003</v>
      </c>
      <c r="B102" s="13" t="s">
        <v>49</v>
      </c>
      <c r="C102" s="14">
        <v>0</v>
      </c>
      <c r="D102" s="14">
        <v>72435.210000000006</v>
      </c>
      <c r="E102" s="15">
        <v>0</v>
      </c>
      <c r="F102" s="14">
        <f>IF((D102-E102)&gt;C102,D102-E102-C102,0)</f>
        <v>72435.210000000006</v>
      </c>
    </row>
    <row r="103" spans="1:6" ht="15" x14ac:dyDescent="0.25">
      <c r="A103" s="12">
        <v>51003</v>
      </c>
      <c r="B103" s="13" t="s">
        <v>122</v>
      </c>
      <c r="C103" s="14">
        <v>0</v>
      </c>
      <c r="D103" s="14">
        <v>73283.03</v>
      </c>
      <c r="E103" s="15">
        <v>0</v>
      </c>
      <c r="F103" s="14">
        <f>IF((D103-E103)&gt;C103,D103-E103-C103,0)</f>
        <v>73283.03</v>
      </c>
    </row>
    <row r="104" spans="1:6" ht="15" x14ac:dyDescent="0.25">
      <c r="A104" s="12">
        <v>9002</v>
      </c>
      <c r="B104" s="13" t="s">
        <v>29</v>
      </c>
      <c r="C104" s="14">
        <v>0</v>
      </c>
      <c r="D104" s="14">
        <v>226665.31</v>
      </c>
      <c r="E104" s="15">
        <v>57773.73</v>
      </c>
      <c r="F104" s="14">
        <f>IF((D104-E104)&gt;C104,D104-E104-C104,0)</f>
        <v>168891.58</v>
      </c>
    </row>
    <row r="105" spans="1:6" ht="15" x14ac:dyDescent="0.25">
      <c r="A105" s="12">
        <v>56007</v>
      </c>
      <c r="B105" s="13" t="s">
        <v>138</v>
      </c>
      <c r="C105" s="14">
        <v>0</v>
      </c>
      <c r="D105" s="14">
        <v>144522.75</v>
      </c>
      <c r="E105" s="15">
        <v>0</v>
      </c>
      <c r="F105" s="14">
        <f>IF((D105-E105)&gt;C105,D105-E105-C105,0)</f>
        <v>144522.75</v>
      </c>
    </row>
    <row r="106" spans="1:6" ht="15" x14ac:dyDescent="0.25">
      <c r="A106" s="12">
        <v>23003</v>
      </c>
      <c r="B106" s="13" t="s">
        <v>62</v>
      </c>
      <c r="C106" s="14">
        <v>0</v>
      </c>
      <c r="D106" s="14">
        <v>24974.800000000003</v>
      </c>
      <c r="E106" s="15">
        <v>0</v>
      </c>
      <c r="F106" s="14">
        <f>IF((D106-E106)&gt;C106,D106-E106-C106,0)</f>
        <v>24974.800000000003</v>
      </c>
    </row>
    <row r="107" spans="1:6" ht="15" x14ac:dyDescent="0.25">
      <c r="A107" s="12">
        <v>65001</v>
      </c>
      <c r="B107" s="13" t="s">
        <v>156</v>
      </c>
      <c r="C107" s="14">
        <v>0</v>
      </c>
      <c r="D107" s="14">
        <v>419386.44999999995</v>
      </c>
      <c r="E107" s="15">
        <v>0</v>
      </c>
      <c r="F107" s="14">
        <f>IF((D107-E107)&gt;C107,D107-E107-C107,0)</f>
        <v>419386.44999999995</v>
      </c>
    </row>
    <row r="108" spans="1:6" ht="15" x14ac:dyDescent="0.25">
      <c r="A108" s="12">
        <v>39005</v>
      </c>
      <c r="B108" s="13" t="s">
        <v>92</v>
      </c>
      <c r="C108" s="14">
        <v>0</v>
      </c>
      <c r="D108" s="14">
        <v>66714.39</v>
      </c>
      <c r="E108" s="15">
        <v>0</v>
      </c>
      <c r="F108" s="14">
        <f>IF((D108-E108)&gt;C108,D108-E108-C108,0)</f>
        <v>66714.39</v>
      </c>
    </row>
    <row r="109" spans="1:6" ht="15" x14ac:dyDescent="0.25">
      <c r="A109" s="12">
        <v>60004</v>
      </c>
      <c r="B109" s="13" t="s">
        <v>145</v>
      </c>
      <c r="C109" s="14">
        <v>0</v>
      </c>
      <c r="D109" s="14">
        <v>184111.73</v>
      </c>
      <c r="E109" s="15">
        <v>0</v>
      </c>
      <c r="F109" s="14">
        <f>IF((D109-E109)&gt;C109,D109-E109-C109,0)</f>
        <v>184111.73</v>
      </c>
    </row>
    <row r="110" spans="1:6" ht="15" x14ac:dyDescent="0.25">
      <c r="A110" s="12">
        <v>33003</v>
      </c>
      <c r="B110" s="13" t="s">
        <v>80</v>
      </c>
      <c r="C110" s="14">
        <v>0</v>
      </c>
      <c r="D110" s="14">
        <v>195585.66999999998</v>
      </c>
      <c r="E110" s="15">
        <v>0</v>
      </c>
      <c r="F110" s="14">
        <f>IF((D110-E110)&gt;C110,D110-E110-C110,0)</f>
        <v>195585.66999999998</v>
      </c>
    </row>
    <row r="111" spans="1:6" ht="15" x14ac:dyDescent="0.25">
      <c r="A111" s="12">
        <v>32002</v>
      </c>
      <c r="B111" s="13" t="s">
        <v>77</v>
      </c>
      <c r="C111" s="14">
        <v>0</v>
      </c>
      <c r="D111" s="14">
        <v>1121907.8599999999</v>
      </c>
      <c r="E111" s="15">
        <v>0</v>
      </c>
      <c r="F111" s="14">
        <f>IF((D111-E111)&gt;C111,D111-E111-C111,0)</f>
        <v>1121907.8599999999</v>
      </c>
    </row>
    <row r="112" spans="1:6" ht="15" x14ac:dyDescent="0.25">
      <c r="A112" s="12">
        <v>1001</v>
      </c>
      <c r="B112" s="13" t="s">
        <v>9</v>
      </c>
      <c r="C112" s="14">
        <v>0</v>
      </c>
      <c r="D112" s="14">
        <v>134229.51999999999</v>
      </c>
      <c r="E112" s="15">
        <v>0</v>
      </c>
      <c r="F112" s="14">
        <f>IF((D112-E112)&gt;C112,D112-E112-C112,0)</f>
        <v>134229.51999999999</v>
      </c>
    </row>
    <row r="113" spans="1:6" ht="15" x14ac:dyDescent="0.25">
      <c r="A113" s="12">
        <v>11005</v>
      </c>
      <c r="B113" s="13" t="s">
        <v>33</v>
      </c>
      <c r="C113" s="14">
        <v>0</v>
      </c>
      <c r="D113" s="14">
        <v>317761.14999999997</v>
      </c>
      <c r="E113" s="15">
        <v>0</v>
      </c>
      <c r="F113" s="14">
        <f>IF((D113-E113)&gt;C113,D113-E113-C113,0)</f>
        <v>317761.14999999997</v>
      </c>
    </row>
    <row r="114" spans="1:6" ht="15" x14ac:dyDescent="0.25">
      <c r="A114" s="12">
        <v>51004</v>
      </c>
      <c r="B114" s="13" t="s">
        <v>123</v>
      </c>
      <c r="C114" s="14">
        <v>0</v>
      </c>
      <c r="D114" s="14">
        <v>2888400.51</v>
      </c>
      <c r="E114" s="15">
        <v>0</v>
      </c>
      <c r="F114" s="14">
        <f>IF((D114-E114)&gt;C114,D114-E114-C114,0)</f>
        <v>2888400.51</v>
      </c>
    </row>
    <row r="115" spans="1:6" ht="15" x14ac:dyDescent="0.25">
      <c r="A115" s="12">
        <v>56004</v>
      </c>
      <c r="B115" s="13" t="s">
        <v>136</v>
      </c>
      <c r="C115" s="14">
        <v>0</v>
      </c>
      <c r="D115" s="14">
        <v>145285.82999999999</v>
      </c>
      <c r="E115" s="15">
        <v>0</v>
      </c>
      <c r="F115" s="14">
        <f>IF((D115-E115)&gt;C115,D115-E115-C115,0)</f>
        <v>145285.82999999999</v>
      </c>
    </row>
    <row r="116" spans="1:6" ht="15" x14ac:dyDescent="0.25">
      <c r="A116" s="12">
        <v>54004</v>
      </c>
      <c r="B116" s="13" t="s">
        <v>130</v>
      </c>
      <c r="C116" s="14">
        <v>0</v>
      </c>
      <c r="D116" s="14">
        <v>92912.430000000008</v>
      </c>
      <c r="E116" s="15">
        <v>0</v>
      </c>
      <c r="F116" s="14">
        <f>IF((D116-E116)&gt;C116,D116-E116-C116,0)</f>
        <v>92912.430000000008</v>
      </c>
    </row>
    <row r="117" spans="1:6" ht="15" x14ac:dyDescent="0.25">
      <c r="A117" s="12">
        <v>39004</v>
      </c>
      <c r="B117" s="13" t="s">
        <v>91</v>
      </c>
      <c r="C117" s="14">
        <v>0</v>
      </c>
      <c r="D117" s="14">
        <v>58749.65</v>
      </c>
      <c r="E117" s="15">
        <v>0</v>
      </c>
      <c r="F117" s="14">
        <f>IF((D117-E117)&gt;C117,D117-E117-C117,0)</f>
        <v>58749.65</v>
      </c>
    </row>
    <row r="118" spans="1:6" ht="15" x14ac:dyDescent="0.25">
      <c r="A118" s="12">
        <v>55005</v>
      </c>
      <c r="B118" s="13" t="s">
        <v>134</v>
      </c>
      <c r="C118" s="14">
        <v>0</v>
      </c>
      <c r="D118" s="14">
        <v>72875.259999999995</v>
      </c>
      <c r="E118" s="15">
        <v>0</v>
      </c>
      <c r="F118" s="14">
        <f>IF((D118-E118)&gt;C118,D118-E118-C118,0)</f>
        <v>72875.259999999995</v>
      </c>
    </row>
    <row r="119" spans="1:6" ht="15" x14ac:dyDescent="0.25">
      <c r="A119" s="12">
        <v>4003</v>
      </c>
      <c r="B119" s="13" t="s">
        <v>17</v>
      </c>
      <c r="C119" s="14">
        <v>0</v>
      </c>
      <c r="D119" s="14">
        <v>129361.00999999998</v>
      </c>
      <c r="E119" s="15">
        <v>0</v>
      </c>
      <c r="F119" s="14">
        <f>IF((D119-E119)&gt;C119,D119-E119-C119,0)</f>
        <v>129361.00999999998</v>
      </c>
    </row>
    <row r="120" spans="1:6" ht="15" x14ac:dyDescent="0.25">
      <c r="A120" s="12">
        <v>62005</v>
      </c>
      <c r="B120" s="13" t="s">
        <v>151</v>
      </c>
      <c r="C120" s="14">
        <v>0</v>
      </c>
      <c r="D120" s="14">
        <v>167106.5</v>
      </c>
      <c r="E120" s="15">
        <v>0</v>
      </c>
      <c r="F120" s="14">
        <f>IF((D120-E120)&gt;C120,D120-E120-C120,0)</f>
        <v>167106.5</v>
      </c>
    </row>
    <row r="121" spans="1:6" ht="15" x14ac:dyDescent="0.25">
      <c r="A121" s="12">
        <v>49005</v>
      </c>
      <c r="B121" s="13" t="s">
        <v>115</v>
      </c>
      <c r="C121" s="14">
        <v>0</v>
      </c>
      <c r="D121" s="14">
        <v>7477067.3300000001</v>
      </c>
      <c r="E121" s="15">
        <v>0</v>
      </c>
      <c r="F121" s="14">
        <f>IF((D121-E121)&gt;C121,D121-E121-C121,0)</f>
        <v>7477067.3300000001</v>
      </c>
    </row>
    <row r="122" spans="1:6" ht="15" x14ac:dyDescent="0.25">
      <c r="A122" s="12">
        <v>5005</v>
      </c>
      <c r="B122" s="13" t="s">
        <v>20</v>
      </c>
      <c r="C122" s="14">
        <v>0</v>
      </c>
      <c r="D122" s="14">
        <v>214256.95</v>
      </c>
      <c r="E122" s="15">
        <v>0</v>
      </c>
      <c r="F122" s="14">
        <f>IF((D122-E122)&gt;C122,D122-E122-C122,0)</f>
        <v>214256.95</v>
      </c>
    </row>
    <row r="123" spans="1:6" ht="16.5" customHeight="1" x14ac:dyDescent="0.25">
      <c r="A123" s="12">
        <v>54002</v>
      </c>
      <c r="B123" s="13" t="s">
        <v>129</v>
      </c>
      <c r="C123" s="14">
        <v>0</v>
      </c>
      <c r="D123" s="14">
        <v>780781.67999999993</v>
      </c>
      <c r="E123" s="15">
        <v>0</v>
      </c>
      <c r="F123" s="14">
        <f>IF((D123-E123)&gt;C123,D123-E123-C123,0)</f>
        <v>780781.67999999993</v>
      </c>
    </row>
    <row r="124" spans="1:6" ht="15" x14ac:dyDescent="0.25">
      <c r="A124" s="12">
        <v>15003</v>
      </c>
      <c r="B124" s="13" t="s">
        <v>44</v>
      </c>
      <c r="C124" s="14">
        <v>0</v>
      </c>
      <c r="D124" s="14">
        <v>28672.019999999997</v>
      </c>
      <c r="E124" s="15">
        <v>0</v>
      </c>
      <c r="F124" s="14">
        <f>IF((D124-E124)&gt;C124,D124-E124-C124,0)</f>
        <v>28672.019999999997</v>
      </c>
    </row>
    <row r="125" spans="1:6" ht="15" x14ac:dyDescent="0.25">
      <c r="A125" s="12">
        <v>26005</v>
      </c>
      <c r="B125" s="13" t="s">
        <v>68</v>
      </c>
      <c r="C125" s="14">
        <v>0</v>
      </c>
      <c r="D125" s="14">
        <v>66458.490000000005</v>
      </c>
      <c r="E125" s="15">
        <v>0</v>
      </c>
      <c r="F125" s="14">
        <f>IF((D125-E125)&gt;C125,D125-E125-C125,0)</f>
        <v>66458.490000000005</v>
      </c>
    </row>
    <row r="126" spans="1:6" ht="15" x14ac:dyDescent="0.25">
      <c r="A126" s="12">
        <v>40002</v>
      </c>
      <c r="B126" s="13" t="s">
        <v>94</v>
      </c>
      <c r="C126" s="14">
        <v>0</v>
      </c>
      <c r="D126" s="14">
        <v>575651.25</v>
      </c>
      <c r="E126" s="15">
        <v>0</v>
      </c>
      <c r="F126" s="14">
        <f>IF((D126-E126)&gt;C126,D126-E126-C126,0)</f>
        <v>575651.25</v>
      </c>
    </row>
    <row r="127" spans="1:6" ht="15" x14ac:dyDescent="0.25">
      <c r="A127" s="12">
        <v>57001</v>
      </c>
      <c r="B127" s="13" t="s">
        <v>139</v>
      </c>
      <c r="C127" s="14">
        <v>0</v>
      </c>
      <c r="D127" s="14">
        <v>163408.19</v>
      </c>
      <c r="E127" s="15">
        <v>0</v>
      </c>
      <c r="F127" s="14">
        <f>IF((D127-E127)&gt;C127,D127-E127-C127,0)</f>
        <v>163408.19</v>
      </c>
    </row>
    <row r="128" spans="1:6" ht="15" x14ac:dyDescent="0.25">
      <c r="A128" s="12">
        <v>54006</v>
      </c>
      <c r="B128" s="13" t="s">
        <v>131</v>
      </c>
      <c r="C128" s="14">
        <v>0</v>
      </c>
      <c r="D128" s="14">
        <v>80194.880000000005</v>
      </c>
      <c r="E128" s="15">
        <v>0</v>
      </c>
      <c r="F128" s="14">
        <f>IF((D128-E128)&gt;C128,D128-E128-C128,0)</f>
        <v>80194.880000000005</v>
      </c>
    </row>
    <row r="129" spans="1:6" ht="15" x14ac:dyDescent="0.25">
      <c r="A129" s="12">
        <v>41005</v>
      </c>
      <c r="B129" s="13" t="s">
        <v>98</v>
      </c>
      <c r="C129" s="14">
        <v>0</v>
      </c>
      <c r="D129" s="14">
        <v>289461.92000000004</v>
      </c>
      <c r="E129" s="15">
        <v>0</v>
      </c>
      <c r="F129" s="14">
        <f>IF((D129-E129)&gt;C129,D129-E129-C129,0)</f>
        <v>289461.92000000004</v>
      </c>
    </row>
    <row r="130" spans="1:6" ht="15" x14ac:dyDescent="0.25">
      <c r="A130" s="12">
        <v>20003</v>
      </c>
      <c r="B130" s="13" t="s">
        <v>54</v>
      </c>
      <c r="C130" s="14">
        <v>0</v>
      </c>
      <c r="D130" s="14">
        <v>54831.59</v>
      </c>
      <c r="E130" s="15">
        <v>0</v>
      </c>
      <c r="F130" s="14">
        <f>IF((D130-E130)&gt;C130,D130-E130-C130,0)</f>
        <v>54831.59</v>
      </c>
    </row>
    <row r="131" spans="1:6" ht="15" x14ac:dyDescent="0.25">
      <c r="A131" s="12">
        <v>66001</v>
      </c>
      <c r="B131" s="13" t="s">
        <v>157</v>
      </c>
      <c r="C131" s="14">
        <v>0</v>
      </c>
      <c r="D131" s="14">
        <v>403199.1</v>
      </c>
      <c r="E131" s="15">
        <v>0</v>
      </c>
      <c r="F131" s="14">
        <f>IF((D131-E131)&gt;C131,D131-E131-C131,0)</f>
        <v>403199.1</v>
      </c>
    </row>
    <row r="132" spans="1:6" ht="15" x14ac:dyDescent="0.25">
      <c r="A132" s="12">
        <v>33005</v>
      </c>
      <c r="B132" s="13" t="s">
        <v>81</v>
      </c>
      <c r="C132" s="14">
        <v>0</v>
      </c>
      <c r="D132" s="14">
        <v>329370.62999999995</v>
      </c>
      <c r="E132" s="15">
        <v>84312.83</v>
      </c>
      <c r="F132" s="14">
        <f>IF((D132-E132)&gt;C132,D132-E132-C132,0)</f>
        <v>245057.79999999993</v>
      </c>
    </row>
    <row r="133" spans="1:6" ht="15" x14ac:dyDescent="0.25">
      <c r="A133" s="12">
        <v>49006</v>
      </c>
      <c r="B133" s="13" t="s">
        <v>116</v>
      </c>
      <c r="C133" s="14">
        <v>0</v>
      </c>
      <c r="D133" s="14">
        <v>600426.87</v>
      </c>
      <c r="E133" s="15">
        <v>0</v>
      </c>
      <c r="F133" s="14">
        <f>IF((D133-E133)&gt;C133,D133-E133-C133,0)</f>
        <v>600426.87</v>
      </c>
    </row>
    <row r="134" spans="1:6" ht="15" x14ac:dyDescent="0.25">
      <c r="A134" s="12">
        <v>13001</v>
      </c>
      <c r="B134" s="13" t="s">
        <v>36</v>
      </c>
      <c r="C134" s="14">
        <v>0</v>
      </c>
      <c r="D134" s="14">
        <v>362451.73</v>
      </c>
      <c r="E134" s="15">
        <v>0</v>
      </c>
      <c r="F134" s="14">
        <f>IF((D134-E134)&gt;C134,D134-E134-C134,0)</f>
        <v>362451.73</v>
      </c>
    </row>
    <row r="135" spans="1:6" ht="15" x14ac:dyDescent="0.25">
      <c r="A135" s="12">
        <v>60006</v>
      </c>
      <c r="B135" s="13" t="s">
        <v>146</v>
      </c>
      <c r="C135" s="14">
        <v>0</v>
      </c>
      <c r="D135" s="14">
        <v>187621.96000000002</v>
      </c>
      <c r="E135" s="15">
        <v>0</v>
      </c>
      <c r="F135" s="14">
        <f>IF((D135-E135)&gt;C135,D135-E135-C135,0)</f>
        <v>187621.96000000002</v>
      </c>
    </row>
    <row r="136" spans="1:6" ht="15" x14ac:dyDescent="0.25">
      <c r="A136" s="12">
        <v>11004</v>
      </c>
      <c r="B136" s="13" t="s">
        <v>32</v>
      </c>
      <c r="C136" s="14">
        <v>0</v>
      </c>
      <c r="D136" s="14">
        <v>263566</v>
      </c>
      <c r="E136" s="15">
        <v>53250.21</v>
      </c>
      <c r="F136" s="14">
        <f>IF((D136-E136)&gt;C136,D136-E136-C136,0)</f>
        <v>210315.79</v>
      </c>
    </row>
    <row r="137" spans="1:6" ht="15" x14ac:dyDescent="0.25">
      <c r="A137" s="12">
        <v>51005</v>
      </c>
      <c r="B137" s="13" t="s">
        <v>124</v>
      </c>
      <c r="C137" s="14">
        <v>0</v>
      </c>
      <c r="D137" s="14">
        <v>147716.78999999998</v>
      </c>
      <c r="E137" s="15">
        <v>0</v>
      </c>
      <c r="F137" s="14">
        <f>IF((D137-E137)&gt;C137,D137-E137-C137,0)</f>
        <v>147716.78999999998</v>
      </c>
    </row>
    <row r="138" spans="1:6" ht="15" x14ac:dyDescent="0.25">
      <c r="A138" s="12">
        <v>6005</v>
      </c>
      <c r="B138" s="13" t="s">
        <v>24</v>
      </c>
      <c r="C138" s="14">
        <v>0</v>
      </c>
      <c r="D138" s="14">
        <v>75103.47</v>
      </c>
      <c r="E138" s="15">
        <v>0</v>
      </c>
      <c r="F138" s="14">
        <f>IF((D138-E138)&gt;C138,D138-E138-C138,0)</f>
        <v>75103.47</v>
      </c>
    </row>
    <row r="139" spans="1:6" ht="15" x14ac:dyDescent="0.25">
      <c r="A139" s="12">
        <v>14004</v>
      </c>
      <c r="B139" s="13" t="s">
        <v>40</v>
      </c>
      <c r="C139" s="14">
        <v>0</v>
      </c>
      <c r="D139" s="14">
        <v>1321647.68</v>
      </c>
      <c r="E139" s="15">
        <v>2762.97</v>
      </c>
      <c r="F139" s="14">
        <f>IF((D139-E139)&gt;C139,D139-E139-C139,0)</f>
        <v>1318884.71</v>
      </c>
    </row>
    <row r="140" spans="1:6" ht="15" x14ac:dyDescent="0.25">
      <c r="A140" s="12">
        <v>18003</v>
      </c>
      <c r="B140" s="13" t="s">
        <v>50</v>
      </c>
      <c r="C140" s="14">
        <v>0</v>
      </c>
      <c r="D140" s="14">
        <v>84976.319999999992</v>
      </c>
      <c r="E140" s="15">
        <v>0</v>
      </c>
      <c r="F140" s="14">
        <f>IF((D140-E140)&gt;C140,D140-E140-C140,0)</f>
        <v>84976.319999999992</v>
      </c>
    </row>
    <row r="141" spans="1:6" ht="15" x14ac:dyDescent="0.25">
      <c r="A141" s="12">
        <v>14005</v>
      </c>
      <c r="B141" s="13" t="s">
        <v>41</v>
      </c>
      <c r="C141" s="14">
        <v>0</v>
      </c>
      <c r="D141" s="14">
        <v>425566.51</v>
      </c>
      <c r="E141" s="15">
        <v>301662.92</v>
      </c>
      <c r="F141" s="14">
        <f>IF((D141-E141)&gt;C141,D141-E141-C141,0)</f>
        <v>123903.59000000003</v>
      </c>
    </row>
    <row r="142" spans="1:6" ht="15" x14ac:dyDescent="0.25">
      <c r="A142" s="12">
        <v>18005</v>
      </c>
      <c r="B142" s="13" t="s">
        <v>51</v>
      </c>
      <c r="C142" s="14">
        <v>0</v>
      </c>
      <c r="D142" s="14">
        <v>290102.57999999996</v>
      </c>
      <c r="E142" s="15">
        <v>0</v>
      </c>
      <c r="F142" s="14">
        <f>IF((D142-E142)&gt;C142,D142-E142-C142,0)</f>
        <v>290102.57999999996</v>
      </c>
    </row>
    <row r="143" spans="1:6" ht="15" x14ac:dyDescent="0.25">
      <c r="A143" s="12">
        <v>36002</v>
      </c>
      <c r="B143" s="13" t="s">
        <v>84</v>
      </c>
      <c r="C143" s="14">
        <v>0</v>
      </c>
      <c r="D143" s="14">
        <v>325181.95999999996</v>
      </c>
      <c r="E143" s="15">
        <v>0</v>
      </c>
      <c r="F143" s="14">
        <f>IF((D143-E143)&gt;C143,D143-E143-C143,0)</f>
        <v>325181.95999999996</v>
      </c>
    </row>
    <row r="144" spans="1:6" ht="15" x14ac:dyDescent="0.25">
      <c r="A144" s="12">
        <v>49007</v>
      </c>
      <c r="B144" s="13" t="s">
        <v>117</v>
      </c>
      <c r="C144" s="14">
        <v>0</v>
      </c>
      <c r="D144" s="14">
        <v>681882.26</v>
      </c>
      <c r="E144" s="15">
        <v>0</v>
      </c>
      <c r="F144" s="14">
        <f>IF((D144-E144)&gt;C144,D144-E144-C144,0)</f>
        <v>681882.26</v>
      </c>
    </row>
    <row r="145" spans="1:7" ht="15" x14ac:dyDescent="0.25">
      <c r="A145" s="12">
        <v>1003</v>
      </c>
      <c r="B145" s="13" t="s">
        <v>10</v>
      </c>
      <c r="C145" s="14">
        <v>0</v>
      </c>
      <c r="D145" s="14">
        <v>244482.81999999998</v>
      </c>
      <c r="E145" s="15">
        <v>33657.519999999997</v>
      </c>
      <c r="F145" s="14">
        <f>IF((D145-E145)&gt;C145,D145-E145-C145,0)</f>
        <v>210825.3</v>
      </c>
    </row>
    <row r="146" spans="1:7" ht="15" x14ac:dyDescent="0.25">
      <c r="A146" s="12">
        <v>47001</v>
      </c>
      <c r="B146" s="13" t="s">
        <v>109</v>
      </c>
      <c r="C146" s="14">
        <v>0</v>
      </c>
      <c r="D146" s="14">
        <v>80357.37</v>
      </c>
      <c r="E146" s="15">
        <v>0</v>
      </c>
      <c r="F146" s="14">
        <f>IF((D146-E146)&gt;C146,D146-E146-C146,0)</f>
        <v>80357.37</v>
      </c>
    </row>
    <row r="147" spans="1:7" ht="15" x14ac:dyDescent="0.25">
      <c r="A147" s="12">
        <v>12003</v>
      </c>
      <c r="B147" s="13" t="s">
        <v>35</v>
      </c>
      <c r="C147" s="14">
        <v>0</v>
      </c>
      <c r="D147" s="14">
        <v>351333.45</v>
      </c>
      <c r="E147" s="15">
        <v>0</v>
      </c>
      <c r="F147" s="14">
        <f>IF((D147-E147)&gt;C147,D147-E147-C147,0)</f>
        <v>351333.45</v>
      </c>
    </row>
    <row r="148" spans="1:7" ht="15" x14ac:dyDescent="0.25">
      <c r="A148" s="12">
        <v>54007</v>
      </c>
      <c r="B148" s="13" t="s">
        <v>132</v>
      </c>
      <c r="C148" s="14">
        <v>0</v>
      </c>
      <c r="D148" s="14">
        <v>123621.96999999999</v>
      </c>
      <c r="E148" s="15">
        <v>0</v>
      </c>
      <c r="F148" s="14">
        <f>IF((D148-E148)&gt;C148,D148-E148-C148,0)</f>
        <v>123621.96999999999</v>
      </c>
    </row>
    <row r="149" spans="1:7" ht="15" x14ac:dyDescent="0.25">
      <c r="A149" s="12">
        <v>59002</v>
      </c>
      <c r="B149" s="13" t="s">
        <v>141</v>
      </c>
      <c r="C149" s="14">
        <v>0</v>
      </c>
      <c r="D149" s="14">
        <v>325464.64</v>
      </c>
      <c r="E149" s="15">
        <v>0</v>
      </c>
      <c r="F149" s="14">
        <f>IF((D149-E149)&gt;C149,D149-E149-C149,0)</f>
        <v>325464.64</v>
      </c>
    </row>
    <row r="150" spans="1:7" ht="15" x14ac:dyDescent="0.25">
      <c r="A150" s="12">
        <v>2006</v>
      </c>
      <c r="B150" s="13" t="s">
        <v>13</v>
      </c>
      <c r="C150" s="14">
        <v>0</v>
      </c>
      <c r="D150" s="14">
        <v>119050.25</v>
      </c>
      <c r="E150" s="15">
        <v>0</v>
      </c>
      <c r="F150" s="14">
        <f>IF((D150-E150)&gt;C150,D150-E150-C150,0)</f>
        <v>119050.25</v>
      </c>
    </row>
    <row r="151" spans="1:7" ht="15" x14ac:dyDescent="0.25">
      <c r="A151" s="12">
        <v>55004</v>
      </c>
      <c r="B151" s="13" t="s">
        <v>133</v>
      </c>
      <c r="C151" s="14">
        <v>0</v>
      </c>
      <c r="D151" s="14">
        <v>71964.67</v>
      </c>
      <c r="E151" s="15">
        <v>0</v>
      </c>
      <c r="F151" s="14">
        <f>IF((D151-E151)&gt;C151,D151-E151-C151,0)</f>
        <v>71964.67</v>
      </c>
    </row>
    <row r="152" spans="1:7" ht="15" x14ac:dyDescent="0.25">
      <c r="A152" s="12">
        <v>63003</v>
      </c>
      <c r="B152" s="13" t="s">
        <v>154</v>
      </c>
      <c r="C152" s="14">
        <v>0</v>
      </c>
      <c r="D152" s="14">
        <v>885789.78</v>
      </c>
      <c r="E152" s="15">
        <v>0</v>
      </c>
      <c r="F152" s="14">
        <f>IF((D152-E152)&gt;C152,D152-E152-C152,0)</f>
        <v>885789.78</v>
      </c>
    </row>
    <row r="153" spans="1:7" s="20" customFormat="1" ht="16.5" x14ac:dyDescent="0.3">
      <c r="A153" s="16"/>
      <c r="B153" s="17" t="s">
        <v>158</v>
      </c>
      <c r="C153" s="18"/>
      <c r="D153" s="14">
        <f>SUM(D4:D152)</f>
        <v>51774975.950000003</v>
      </c>
      <c r="E153" s="15">
        <f>SUM(E4:E152)</f>
        <v>1287886.5</v>
      </c>
      <c r="F153" s="14">
        <f>SUM(F4:F152)</f>
        <v>50487089.450000003</v>
      </c>
      <c r="G153" s="19"/>
    </row>
  </sheetData>
  <sortState xmlns:xlrd2="http://schemas.microsoft.com/office/spreadsheetml/2017/richdata2" ref="A4:G152">
    <sortCondition ref="B4:B152"/>
  </sortState>
  <pageMargins left="0.44" right="0.2" top="0.28000000000000003" bottom="0.17" header="0.17" footer="0.17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REV 2023</vt:lpstr>
      <vt:lpstr>'OTHER REV 2023'!Print_Area</vt:lpstr>
      <vt:lpstr>'OTHER REV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2022-05-18T21:48:30Z</dcterms:created>
  <dcterms:modified xsi:type="dcterms:W3CDTF">2022-05-18T21:50:10Z</dcterms:modified>
</cp:coreProperties>
</file>