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Finance and Management\State Aid and School Finance\Stat Digest\2023 Digest\"/>
    </mc:Choice>
  </mc:AlternateContent>
  <xr:revisionPtr revIDLastSave="0" documentId="13_ncr:1_{F588AC9D-CA30-4F27-9526-C6D9B53174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file Data" sheetId="1" r:id="rId1"/>
  </sheets>
  <definedNames>
    <definedName name="_xlnm._FilterDatabase" localSheetId="0" hidden="1">'Profile Data'!$A$4:$GR$154</definedName>
    <definedName name="_xlnm.Print_Titles" localSheetId="0">'Profile Data'!$1:$4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S113" i="1" l="1"/>
  <c r="CU154" i="1" l="1"/>
  <c r="CR146" i="1"/>
  <c r="CR77" i="1"/>
  <c r="CR80" i="1"/>
  <c r="CR151" i="1"/>
  <c r="CR14" i="1"/>
  <c r="CR11" i="1"/>
  <c r="CR18" i="1"/>
  <c r="CR120" i="1"/>
  <c r="CR23" i="1"/>
  <c r="CR49" i="1"/>
  <c r="CR123" i="1"/>
  <c r="CR39" i="1"/>
  <c r="CR5" i="1"/>
  <c r="CR57" i="1"/>
  <c r="CR139" i="1"/>
  <c r="CR63" i="1"/>
  <c r="CR29" i="1"/>
  <c r="CR83" i="1"/>
  <c r="CR13" i="1"/>
  <c r="CR105" i="1"/>
  <c r="CR70" i="1"/>
  <c r="CR8" i="1"/>
  <c r="CR137" i="1"/>
  <c r="CR114" i="1"/>
  <c r="CR31" i="1"/>
  <c r="CR148" i="1"/>
  <c r="CR135" i="1"/>
  <c r="CR79" i="1"/>
  <c r="CR56" i="1"/>
  <c r="CR69" i="1"/>
  <c r="CR140" i="1"/>
  <c r="CR142" i="1"/>
  <c r="CR94" i="1"/>
  <c r="CR95" i="1"/>
  <c r="CR125" i="1"/>
  <c r="CR35" i="1"/>
  <c r="CR51" i="1"/>
  <c r="CR100" i="1"/>
  <c r="CR103" i="1"/>
  <c r="CR141" i="1"/>
  <c r="CR143" i="1"/>
  <c r="CR40" i="1"/>
  <c r="CR44" i="1"/>
  <c r="CR131" i="1"/>
  <c r="CR10" i="1"/>
  <c r="CR34" i="1"/>
  <c r="CR19" i="1"/>
  <c r="CR46" i="1"/>
  <c r="CR78" i="1"/>
  <c r="CR45" i="1"/>
  <c r="CR74" i="1"/>
  <c r="CR107" i="1"/>
  <c r="CR54" i="1"/>
  <c r="CR16" i="1"/>
  <c r="CR98" i="1"/>
  <c r="CR24" i="1"/>
  <c r="CR62" i="1"/>
  <c r="CR126" i="1"/>
  <c r="CR64" i="1"/>
  <c r="CR27" i="1"/>
  <c r="CR50" i="1"/>
  <c r="CR65" i="1"/>
  <c r="CR99" i="1"/>
  <c r="CR66" i="1"/>
  <c r="CR21" i="1"/>
  <c r="CR67" i="1"/>
  <c r="CR112" i="1"/>
  <c r="CR58" i="1"/>
  <c r="CR97" i="1"/>
  <c r="CR111" i="1"/>
  <c r="CR133" i="1"/>
  <c r="CR71" i="1"/>
  <c r="CR82" i="1"/>
  <c r="CR144" i="1"/>
  <c r="CR81" i="1"/>
  <c r="CR9" i="1"/>
  <c r="CR37" i="1"/>
  <c r="CR84" i="1"/>
  <c r="CR30" i="1"/>
  <c r="CR91" i="1"/>
  <c r="CR118" i="1"/>
  <c r="CR109" i="1"/>
  <c r="CR86" i="1"/>
  <c r="CR127" i="1"/>
  <c r="CR26" i="1"/>
  <c r="CR68" i="1"/>
  <c r="CR88" i="1"/>
  <c r="CR130" i="1"/>
  <c r="CR90" i="1"/>
  <c r="CR25" i="1"/>
  <c r="CR102" i="1"/>
  <c r="CR93" i="1"/>
  <c r="CR52" i="1"/>
  <c r="CR89" i="1"/>
  <c r="CR22" i="1"/>
  <c r="CR85" i="1"/>
  <c r="CR96" i="1"/>
  <c r="CR53" i="1"/>
  <c r="CR147" i="1"/>
  <c r="CR76" i="1"/>
  <c r="CR12" i="1"/>
  <c r="CR20" i="1"/>
  <c r="CR38" i="1"/>
  <c r="CR59" i="1"/>
  <c r="CR122" i="1"/>
  <c r="CR134" i="1"/>
  <c r="CR145" i="1"/>
  <c r="CR55" i="1"/>
  <c r="CR32" i="1"/>
  <c r="CR42" i="1"/>
  <c r="CR72" i="1"/>
  <c r="CR104" i="1"/>
  <c r="CR115" i="1"/>
  <c r="CR138" i="1"/>
  <c r="CR17" i="1"/>
  <c r="CR87" i="1"/>
  <c r="CR61" i="1"/>
  <c r="CR75" i="1"/>
  <c r="CR124" i="1"/>
  <c r="CR117" i="1"/>
  <c r="CR129" i="1"/>
  <c r="CR149" i="1"/>
  <c r="CR152" i="1"/>
  <c r="CR119" i="1"/>
  <c r="CR41" i="1"/>
  <c r="CR116" i="1"/>
  <c r="CR73" i="1"/>
  <c r="CR106" i="1"/>
  <c r="CR128" i="1"/>
  <c r="CR6" i="1"/>
  <c r="CR150" i="1"/>
  <c r="CR33" i="1"/>
  <c r="CR28" i="1"/>
  <c r="CR92" i="1"/>
  <c r="CR110" i="1"/>
  <c r="CR136" i="1"/>
  <c r="CR7" i="1"/>
  <c r="CR15" i="1"/>
  <c r="CR48" i="1"/>
  <c r="CR36" i="1"/>
  <c r="CR121" i="1"/>
  <c r="CR101" i="1"/>
  <c r="CR60" i="1"/>
  <c r="CR153" i="1"/>
  <c r="CR43" i="1"/>
  <c r="CR108" i="1"/>
  <c r="CR132" i="1"/>
  <c r="CM154" i="1" l="1"/>
  <c r="AJ154" i="1" l="1"/>
  <c r="DL154" i="1"/>
  <c r="CN154" i="1" l="1"/>
  <c r="DF154" i="1" l="1"/>
  <c r="DE154" i="1"/>
  <c r="CV154" i="1" l="1"/>
  <c r="CW154" i="1"/>
  <c r="CX154" i="1"/>
  <c r="DA154" i="1" l="1"/>
  <c r="CZ154" i="1"/>
  <c r="CY154" i="1"/>
  <c r="DP154" i="1" l="1"/>
  <c r="DQ154" i="1"/>
  <c r="DR154" i="1"/>
  <c r="DS154" i="1"/>
  <c r="DT154" i="1"/>
  <c r="DU154" i="1"/>
  <c r="DV154" i="1"/>
  <c r="DW154" i="1"/>
  <c r="DX154" i="1"/>
  <c r="DY154" i="1"/>
  <c r="DZ154" i="1"/>
  <c r="EA154" i="1"/>
  <c r="EB154" i="1"/>
  <c r="EC154" i="1"/>
  <c r="ED154" i="1"/>
  <c r="EE154" i="1"/>
  <c r="EF154" i="1"/>
  <c r="EG154" i="1"/>
  <c r="EH154" i="1"/>
  <c r="EI154" i="1"/>
  <c r="EJ154" i="1"/>
  <c r="EK154" i="1"/>
  <c r="EL154" i="1"/>
  <c r="EM154" i="1"/>
  <c r="EN154" i="1"/>
  <c r="EO154" i="1"/>
  <c r="EP154" i="1"/>
  <c r="EQ154" i="1"/>
  <c r="ER154" i="1"/>
  <c r="ES154" i="1"/>
  <c r="ET154" i="1"/>
  <c r="EU154" i="1"/>
  <c r="EV154" i="1"/>
  <c r="EW154" i="1"/>
  <c r="EX154" i="1"/>
  <c r="EY154" i="1"/>
  <c r="EZ154" i="1"/>
  <c r="FA154" i="1"/>
  <c r="FB154" i="1"/>
  <c r="FC154" i="1"/>
  <c r="FD154" i="1"/>
  <c r="FE154" i="1"/>
  <c r="FF154" i="1"/>
  <c r="FG154" i="1"/>
  <c r="FH154" i="1"/>
  <c r="FI154" i="1"/>
  <c r="FJ154" i="1"/>
  <c r="FK154" i="1"/>
  <c r="FL154" i="1"/>
  <c r="FM154" i="1"/>
  <c r="FN154" i="1"/>
  <c r="FO154" i="1"/>
  <c r="FP154" i="1"/>
  <c r="FQ154" i="1"/>
  <c r="FR154" i="1"/>
  <c r="FS154" i="1"/>
  <c r="FT154" i="1"/>
  <c r="FU154" i="1"/>
  <c r="FV154" i="1"/>
  <c r="FW154" i="1"/>
  <c r="FX154" i="1"/>
  <c r="FY154" i="1"/>
  <c r="FZ154" i="1"/>
  <c r="GA154" i="1"/>
  <c r="GB154" i="1"/>
  <c r="GC154" i="1"/>
  <c r="GD154" i="1"/>
  <c r="GE154" i="1"/>
  <c r="GF154" i="1"/>
  <c r="GG154" i="1"/>
  <c r="GH154" i="1"/>
  <c r="GI154" i="1"/>
  <c r="GJ154" i="1"/>
  <c r="GK154" i="1"/>
  <c r="GL154" i="1"/>
  <c r="GM154" i="1"/>
  <c r="GN154" i="1"/>
  <c r="GO154" i="1"/>
  <c r="GP154" i="1"/>
  <c r="GQ154" i="1"/>
  <c r="GR154" i="1"/>
  <c r="DO154" i="1"/>
  <c r="DN154" i="1"/>
  <c r="AG154" i="1"/>
  <c r="Y154" i="1"/>
  <c r="Z154" i="1"/>
  <c r="AA154" i="1"/>
  <c r="AB154" i="1"/>
  <c r="AC154" i="1"/>
  <c r="AD154" i="1"/>
  <c r="AE154" i="1"/>
  <c r="AF154" i="1"/>
  <c r="K154" i="1"/>
  <c r="BZ154" i="1"/>
  <c r="CA154" i="1"/>
  <c r="BY154" i="1"/>
  <c r="BX154" i="1"/>
  <c r="BO154" i="1"/>
  <c r="BR154" i="1"/>
  <c r="BQ154" i="1"/>
  <c r="BP154" i="1"/>
  <c r="D154" i="1"/>
  <c r="BS154" i="1" l="1"/>
  <c r="U154" i="1"/>
  <c r="V154" i="1"/>
  <c r="T154" i="1"/>
  <c r="S154" i="1"/>
  <c r="CJ154" i="1" l="1"/>
  <c r="CK154" i="1"/>
  <c r="CI154" i="1"/>
  <c r="CO154" i="1"/>
  <c r="F154" i="1" l="1"/>
  <c r="AX154" i="1"/>
  <c r="AY154" i="1" l="1"/>
  <c r="BK154" i="1"/>
  <c r="CS132" i="1" l="1"/>
  <c r="AR154" i="1" l="1"/>
  <c r="AS154" i="1"/>
  <c r="AT154" i="1"/>
  <c r="AU154" i="1"/>
  <c r="AV154" i="1"/>
  <c r="AW154" i="1"/>
  <c r="AZ154" i="1"/>
  <c r="BA154" i="1"/>
  <c r="BB154" i="1"/>
  <c r="BC154" i="1"/>
  <c r="BD154" i="1"/>
  <c r="BE154" i="1"/>
  <c r="BF154" i="1"/>
  <c r="BG154" i="1"/>
  <c r="BH154" i="1"/>
  <c r="BI154" i="1"/>
  <c r="BJ154" i="1"/>
  <c r="BL154" i="1"/>
  <c r="BM154" i="1"/>
  <c r="AL154" i="1"/>
  <c r="AM154" i="1"/>
  <c r="AN154" i="1"/>
  <c r="AO154" i="1"/>
  <c r="AP154" i="1"/>
  <c r="AQ154" i="1"/>
  <c r="AK154" i="1"/>
  <c r="AI154" i="1" l="1"/>
  <c r="AH154" i="1"/>
  <c r="X154" i="1"/>
  <c r="I154" i="1"/>
  <c r="CT146" i="1" l="1"/>
  <c r="CT77" i="1"/>
  <c r="CT80" i="1"/>
  <c r="CT151" i="1"/>
  <c r="CT14" i="1"/>
  <c r="CT11" i="1"/>
  <c r="CT18" i="1"/>
  <c r="CT120" i="1"/>
  <c r="CT23" i="1"/>
  <c r="CT49" i="1"/>
  <c r="CT123" i="1"/>
  <c r="CT39" i="1"/>
  <c r="CT5" i="1"/>
  <c r="CT57" i="1"/>
  <c r="CT139" i="1"/>
  <c r="CT63" i="1"/>
  <c r="CT29" i="1"/>
  <c r="CT83" i="1"/>
  <c r="CT13" i="1"/>
  <c r="CT105" i="1"/>
  <c r="CT70" i="1"/>
  <c r="CT8" i="1"/>
  <c r="CT137" i="1"/>
  <c r="CT114" i="1"/>
  <c r="CT31" i="1"/>
  <c r="CT148" i="1"/>
  <c r="CT135" i="1"/>
  <c r="CT79" i="1"/>
  <c r="CT56" i="1"/>
  <c r="CT69" i="1"/>
  <c r="CT140" i="1"/>
  <c r="CT142" i="1"/>
  <c r="CT94" i="1"/>
  <c r="CT95" i="1"/>
  <c r="CT125" i="1"/>
  <c r="CT35" i="1"/>
  <c r="CT47" i="1"/>
  <c r="CT51" i="1"/>
  <c r="CT100" i="1"/>
  <c r="CT103" i="1"/>
  <c r="CT141" i="1"/>
  <c r="CT143" i="1"/>
  <c r="CT40" i="1"/>
  <c r="CT44" i="1"/>
  <c r="CT131" i="1"/>
  <c r="CT10" i="1"/>
  <c r="CT34" i="1"/>
  <c r="CT19" i="1"/>
  <c r="CT46" i="1"/>
  <c r="CT78" i="1"/>
  <c r="CT45" i="1"/>
  <c r="CT74" i="1"/>
  <c r="CT107" i="1"/>
  <c r="CT54" i="1"/>
  <c r="CT16" i="1"/>
  <c r="CT98" i="1"/>
  <c r="CT24" i="1"/>
  <c r="CT62" i="1"/>
  <c r="CT126" i="1"/>
  <c r="CT64" i="1"/>
  <c r="CT27" i="1"/>
  <c r="CT50" i="1"/>
  <c r="CT65" i="1"/>
  <c r="CT99" i="1"/>
  <c r="CT66" i="1"/>
  <c r="CT21" i="1"/>
  <c r="CT67" i="1"/>
  <c r="CT112" i="1"/>
  <c r="CT58" i="1"/>
  <c r="CT97" i="1"/>
  <c r="CT111" i="1"/>
  <c r="CT133" i="1"/>
  <c r="CT71" i="1"/>
  <c r="CT82" i="1"/>
  <c r="CT144" i="1"/>
  <c r="CT81" i="1"/>
  <c r="CT9" i="1"/>
  <c r="CT37" i="1"/>
  <c r="CT84" i="1"/>
  <c r="CT30" i="1"/>
  <c r="CT91" i="1"/>
  <c r="CT118" i="1"/>
  <c r="CT109" i="1"/>
  <c r="CT86" i="1"/>
  <c r="CT127" i="1"/>
  <c r="CT26" i="1"/>
  <c r="CT68" i="1"/>
  <c r="CT88" i="1"/>
  <c r="CT130" i="1"/>
  <c r="CT90" i="1"/>
  <c r="CT25" i="1"/>
  <c r="CT102" i="1"/>
  <c r="CT93" i="1"/>
  <c r="CT52" i="1"/>
  <c r="CT89" i="1"/>
  <c r="CT22" i="1"/>
  <c r="CT85" i="1"/>
  <c r="CT96" i="1"/>
  <c r="CT53" i="1"/>
  <c r="CT147" i="1"/>
  <c r="CT76" i="1"/>
  <c r="CT12" i="1"/>
  <c r="CT20" i="1"/>
  <c r="CT38" i="1"/>
  <c r="CT59" i="1"/>
  <c r="CT122" i="1"/>
  <c r="CT134" i="1"/>
  <c r="CT145" i="1"/>
  <c r="CT55" i="1"/>
  <c r="CT32" i="1"/>
  <c r="CT42" i="1"/>
  <c r="CT72" i="1"/>
  <c r="CT104" i="1"/>
  <c r="CT115" i="1"/>
  <c r="CT138" i="1"/>
  <c r="CT17" i="1"/>
  <c r="CT87" i="1"/>
  <c r="CT61" i="1"/>
  <c r="CT75" i="1"/>
  <c r="CT124" i="1"/>
  <c r="CT117" i="1"/>
  <c r="CT129" i="1"/>
  <c r="CT149" i="1"/>
  <c r="CT152" i="1"/>
  <c r="CT119" i="1"/>
  <c r="CT41" i="1"/>
  <c r="CT116" i="1"/>
  <c r="CT73" i="1"/>
  <c r="CT106" i="1"/>
  <c r="CT128" i="1"/>
  <c r="CT6" i="1"/>
  <c r="CT150" i="1"/>
  <c r="CT33" i="1"/>
  <c r="CT28" i="1"/>
  <c r="CT92" i="1"/>
  <c r="CT110" i="1"/>
  <c r="CT136" i="1"/>
  <c r="CT7" i="1"/>
  <c r="CT15" i="1"/>
  <c r="CT48" i="1"/>
  <c r="CT36" i="1"/>
  <c r="CT121" i="1"/>
  <c r="CT101" i="1"/>
  <c r="CT60" i="1"/>
  <c r="CT153" i="1"/>
  <c r="CT43" i="1"/>
  <c r="CT108" i="1"/>
  <c r="CT132" i="1"/>
  <c r="CT154" i="1" l="1"/>
  <c r="H154" i="1" l="1"/>
  <c r="J154" i="1"/>
  <c r="L154" i="1"/>
  <c r="M154" i="1"/>
  <c r="N154" i="1"/>
  <c r="O154" i="1"/>
  <c r="P154" i="1"/>
  <c r="Q154" i="1"/>
  <c r="R154" i="1"/>
  <c r="DM154" i="1" l="1"/>
  <c r="BT154" i="1" l="1"/>
  <c r="BU154" i="1"/>
  <c r="BV154" i="1"/>
  <c r="BW154" i="1"/>
  <c r="G154" i="1" l="1"/>
  <c r="CR113" i="1" l="1"/>
  <c r="CS136" i="1" l="1"/>
  <c r="CS108" i="1" l="1"/>
  <c r="CS43" i="1"/>
  <c r="CS153" i="1"/>
  <c r="CS60" i="1"/>
  <c r="CS101" i="1"/>
  <c r="CS121" i="1"/>
  <c r="CS36" i="1"/>
  <c r="CS48" i="1"/>
  <c r="CS15" i="1"/>
  <c r="CS7" i="1"/>
  <c r="CS110" i="1"/>
  <c r="CS92" i="1"/>
  <c r="CS28" i="1"/>
  <c r="CS33" i="1"/>
  <c r="CS150" i="1"/>
  <c r="CS6" i="1"/>
  <c r="CS128" i="1"/>
  <c r="CS106" i="1"/>
  <c r="CS73" i="1"/>
  <c r="CS116" i="1"/>
  <c r="CS41" i="1"/>
  <c r="CS119" i="1"/>
  <c r="CS152" i="1"/>
  <c r="CS149" i="1"/>
  <c r="CS129" i="1"/>
  <c r="CS117" i="1"/>
  <c r="CS124" i="1"/>
  <c r="CS75" i="1"/>
  <c r="CS61" i="1"/>
  <c r="CS87" i="1"/>
  <c r="CS17" i="1"/>
  <c r="CS138" i="1"/>
  <c r="CS115" i="1"/>
  <c r="CS104" i="1"/>
  <c r="CS72" i="1"/>
  <c r="CS42" i="1"/>
  <c r="CS32" i="1"/>
  <c r="CS55" i="1"/>
  <c r="CS145" i="1"/>
  <c r="CS134" i="1"/>
  <c r="CS122" i="1"/>
  <c r="CS59" i="1"/>
  <c r="CS38" i="1"/>
  <c r="CS20" i="1"/>
  <c r="CS12" i="1"/>
  <c r="CS76" i="1"/>
  <c r="CS147" i="1"/>
  <c r="CS53" i="1"/>
  <c r="CS96" i="1"/>
  <c r="CS85" i="1"/>
  <c r="CS22" i="1"/>
  <c r="CS89" i="1"/>
  <c r="CS52" i="1"/>
  <c r="CS93" i="1"/>
  <c r="CS102" i="1"/>
  <c r="CS25" i="1"/>
  <c r="CS90" i="1"/>
  <c r="CS130" i="1"/>
  <c r="CS88" i="1"/>
  <c r="CS68" i="1"/>
  <c r="CS26" i="1"/>
  <c r="CS127" i="1"/>
  <c r="CS86" i="1"/>
  <c r="CS109" i="1"/>
  <c r="CS118" i="1"/>
  <c r="CS91" i="1"/>
  <c r="CS30" i="1"/>
  <c r="CS84" i="1"/>
  <c r="CS37" i="1"/>
  <c r="CS9" i="1"/>
  <c r="CS81" i="1"/>
  <c r="CS144" i="1"/>
  <c r="CS82" i="1"/>
  <c r="CS71" i="1"/>
  <c r="CS133" i="1"/>
  <c r="CS111" i="1"/>
  <c r="CS97" i="1"/>
  <c r="CS58" i="1"/>
  <c r="CS112" i="1"/>
  <c r="CS67" i="1"/>
  <c r="CS21" i="1"/>
  <c r="CS66" i="1"/>
  <c r="CS99" i="1"/>
  <c r="CS65" i="1"/>
  <c r="CS50" i="1"/>
  <c r="CS27" i="1"/>
  <c r="CS64" i="1"/>
  <c r="CS126" i="1"/>
  <c r="CS62" i="1"/>
  <c r="CS24" i="1"/>
  <c r="CS98" i="1"/>
  <c r="CS16" i="1"/>
  <c r="CS54" i="1"/>
  <c r="CS107" i="1"/>
  <c r="CS74" i="1"/>
  <c r="CS45" i="1"/>
  <c r="CS78" i="1"/>
  <c r="CS46" i="1"/>
  <c r="CS19" i="1"/>
  <c r="CS34" i="1"/>
  <c r="CS10" i="1"/>
  <c r="CS131" i="1"/>
  <c r="CS44" i="1"/>
  <c r="CS40" i="1"/>
  <c r="CS143" i="1"/>
  <c r="CS141" i="1"/>
  <c r="CS103" i="1"/>
  <c r="CS100" i="1"/>
  <c r="CS51" i="1"/>
  <c r="CS47" i="1"/>
  <c r="CS35" i="1"/>
  <c r="CS125" i="1"/>
  <c r="CS95" i="1"/>
  <c r="CS94" i="1"/>
  <c r="CS142" i="1"/>
  <c r="CS140" i="1"/>
  <c r="CS69" i="1"/>
  <c r="CS56" i="1"/>
  <c r="CS79" i="1"/>
  <c r="CS135" i="1"/>
  <c r="CS148" i="1"/>
  <c r="CS31" i="1"/>
  <c r="CS114" i="1"/>
  <c r="CS137" i="1"/>
  <c r="CS8" i="1"/>
  <c r="CS70" i="1"/>
  <c r="CS105" i="1"/>
  <c r="CS13" i="1"/>
  <c r="CS83" i="1"/>
  <c r="CS29" i="1"/>
  <c r="CS63" i="1"/>
  <c r="CS139" i="1"/>
  <c r="CS57" i="1"/>
  <c r="CS5" i="1"/>
  <c r="CS39" i="1"/>
  <c r="CS123" i="1"/>
  <c r="CS49" i="1"/>
  <c r="CS23" i="1"/>
  <c r="CS120" i="1"/>
  <c r="CS18" i="1"/>
  <c r="CS11" i="1"/>
  <c r="CS14" i="1"/>
  <c r="CS151" i="1"/>
  <c r="CS80" i="1"/>
  <c r="CS77" i="1"/>
  <c r="CS146" i="1"/>
  <c r="CT113" i="1"/>
  <c r="CS154" i="1" l="1"/>
  <c r="CR154" i="1"/>
</calcChain>
</file>

<file path=xl/sharedStrings.xml><?xml version="1.0" encoding="utf-8"?>
<sst xmlns="http://schemas.openxmlformats.org/spreadsheetml/2006/main" count="851" uniqueCount="683">
  <si>
    <t>Plankinton School District 01-1</t>
  </si>
  <si>
    <t>Aurora</t>
  </si>
  <si>
    <t>White Lake School District 01-3</t>
  </si>
  <si>
    <t>Huron School District 02-2</t>
  </si>
  <si>
    <t>Beadle</t>
  </si>
  <si>
    <t>Iroquois School District 02-3</t>
  </si>
  <si>
    <t>Wolsey-Wessington Sch District 02-6</t>
  </si>
  <si>
    <t>Bennett County School District 03-1</t>
  </si>
  <si>
    <t>Bennett</t>
  </si>
  <si>
    <t>Avon School District 04-1</t>
  </si>
  <si>
    <t>Bon Homme</t>
  </si>
  <si>
    <t>Bon Homme School District 04-2</t>
  </si>
  <si>
    <t>Scotland School District 04-3</t>
  </si>
  <si>
    <t>Brookings School District 05-1</t>
  </si>
  <si>
    <t>Brookings</t>
  </si>
  <si>
    <t>Elkton School District 05-3</t>
  </si>
  <si>
    <t>Sioux Valley School District 05-5</t>
  </si>
  <si>
    <t>Deubrook Area School District 05-6</t>
  </si>
  <si>
    <t>Aberdeen School District 06-1</t>
  </si>
  <si>
    <t>Brown</t>
  </si>
  <si>
    <t>Frederick Area School District 06-2</t>
  </si>
  <si>
    <t>Warner School District 06-5</t>
  </si>
  <si>
    <t>Groton Area School District 06-6</t>
  </si>
  <si>
    <t>Chamberlain School District 07-1</t>
  </si>
  <si>
    <t>Brule</t>
  </si>
  <si>
    <t>Kimball School District 07-2</t>
  </si>
  <si>
    <t>Belle Fourche School District 09-1</t>
  </si>
  <si>
    <t>Butte</t>
  </si>
  <si>
    <t>Newell School District 09-2</t>
  </si>
  <si>
    <t>Herreid School District 10-1</t>
  </si>
  <si>
    <t>Campbell</t>
  </si>
  <si>
    <t>Andes Central School District 11-1</t>
  </si>
  <si>
    <t>Charles Mix</t>
  </si>
  <si>
    <t>Wagner Community School District 11-4</t>
  </si>
  <si>
    <t>Platte-Geddes School District 11-5</t>
  </si>
  <si>
    <t>Clark School District 12-2</t>
  </si>
  <si>
    <t>Clark</t>
  </si>
  <si>
    <t>Willow Lake School District 12-3</t>
  </si>
  <si>
    <t>Vermillion School District 13-1</t>
  </si>
  <si>
    <t>Clay</t>
  </si>
  <si>
    <t>Irene-Wakonda School District 13-3</t>
  </si>
  <si>
    <t>Florence School District 14-1</t>
  </si>
  <si>
    <t>Codington</t>
  </si>
  <si>
    <t>Henry School District 14-2</t>
  </si>
  <si>
    <t>Watertown School District 14-4</t>
  </si>
  <si>
    <t>Waverly School District 14-5</t>
  </si>
  <si>
    <t>McIntosh School District 15-1</t>
  </si>
  <si>
    <t>Corson</t>
  </si>
  <si>
    <t>McLaughlin School District 15-2</t>
  </si>
  <si>
    <t>Smee School District 15-3</t>
  </si>
  <si>
    <t>Custer School District 16-1</t>
  </si>
  <si>
    <t>Custer</t>
  </si>
  <si>
    <t>Elk Mountain School District 16-2</t>
  </si>
  <si>
    <t>Ethan School District 17-1</t>
  </si>
  <si>
    <t>Davison</t>
  </si>
  <si>
    <t>Mitchell School District 17-2</t>
  </si>
  <si>
    <t>Mount Vernon School District 17-3</t>
  </si>
  <si>
    <t>Waubay School District 18-3</t>
  </si>
  <si>
    <t>Day</t>
  </si>
  <si>
    <t>Webster Area School District 18-5</t>
  </si>
  <si>
    <t>Deuel School District 19-4</t>
  </si>
  <si>
    <t>Deuel</t>
  </si>
  <si>
    <t>Eagle Butte School District 20-1</t>
  </si>
  <si>
    <t>Dewey</t>
  </si>
  <si>
    <t>Timber Lake School District 20-3</t>
  </si>
  <si>
    <t>Armour School District 21-1</t>
  </si>
  <si>
    <t>Douglas</t>
  </si>
  <si>
    <t>Bowdle School District 22-1</t>
  </si>
  <si>
    <t>Edmunds</t>
  </si>
  <si>
    <t>Edmunds Central School District 22-5</t>
  </si>
  <si>
    <t>Ipswich Public School District 22-6</t>
  </si>
  <si>
    <t>Edgemont School District 23-1</t>
  </si>
  <si>
    <t>Fall River</t>
  </si>
  <si>
    <t>Hot Springs School District 23-2</t>
  </si>
  <si>
    <t>Oelrichs School District 23-3</t>
  </si>
  <si>
    <t>Faulkton Area Schools District 24-4</t>
  </si>
  <si>
    <t>Faulk</t>
  </si>
  <si>
    <t>Big Stone City School District 25-1</t>
  </si>
  <si>
    <t>Grant</t>
  </si>
  <si>
    <t>Milbank School District 25-4</t>
  </si>
  <si>
    <t>Burke School District 26-2</t>
  </si>
  <si>
    <t>Gregory</t>
  </si>
  <si>
    <t>Gregory School District 26-4</t>
  </si>
  <si>
    <t>South Central School District 26-5</t>
  </si>
  <si>
    <t>Haakon School District 27-1</t>
  </si>
  <si>
    <t>Haakon</t>
  </si>
  <si>
    <t>Castlewood School District 28-1</t>
  </si>
  <si>
    <t>Hamlin</t>
  </si>
  <si>
    <t>Estelline School District 28-2</t>
  </si>
  <si>
    <t>Hamlin School District 28-3</t>
  </si>
  <si>
    <t>Miller School District 29-4</t>
  </si>
  <si>
    <t>Hand</t>
  </si>
  <si>
    <t>Hanson School District 30-1</t>
  </si>
  <si>
    <t>Hanson</t>
  </si>
  <si>
    <t>Bridgewater-Emery School District 30-3</t>
  </si>
  <si>
    <t>Harding County School District 31-1</t>
  </si>
  <si>
    <t>Harding</t>
  </si>
  <si>
    <t>Pierre School District 32-2</t>
  </si>
  <si>
    <t>Hughes</t>
  </si>
  <si>
    <t>Freeman School District 33-1</t>
  </si>
  <si>
    <t>Hutchinson</t>
  </si>
  <si>
    <t>Menno School District 33-2</t>
  </si>
  <si>
    <t>Parkston School District 33-3</t>
  </si>
  <si>
    <t>Tripp-Delmont School District 33-5</t>
  </si>
  <si>
    <t>Highmore-Harrold School District 34-2</t>
  </si>
  <si>
    <t>Hyde</t>
  </si>
  <si>
    <t>Kadoka Area School District 35-2</t>
  </si>
  <si>
    <t>Jackson</t>
  </si>
  <si>
    <t>Wessington Springs School District 36-2</t>
  </si>
  <si>
    <t>Jerauld</t>
  </si>
  <si>
    <t>Jones County School District 37-3</t>
  </si>
  <si>
    <t>Jones</t>
  </si>
  <si>
    <t>Arlington School District 38-1</t>
  </si>
  <si>
    <t>Kingsbury</t>
  </si>
  <si>
    <t>De Smet School District 38-2</t>
  </si>
  <si>
    <t>Lake Preston School District 38-3</t>
  </si>
  <si>
    <t>Chester Area School District 39-1</t>
  </si>
  <si>
    <t>Lake</t>
  </si>
  <si>
    <t>Madison Central School District 39-2</t>
  </si>
  <si>
    <t>Rutland School District 39-4</t>
  </si>
  <si>
    <t>Oldham-Ramona School District 39-5</t>
  </si>
  <si>
    <t>Lead-Deadwood School District 40-1</t>
  </si>
  <si>
    <t>Lawrence</t>
  </si>
  <si>
    <t>Spearfish School District 40-2</t>
  </si>
  <si>
    <t>Canton School District 41-1</t>
  </si>
  <si>
    <t>Lincoln</t>
  </si>
  <si>
    <t>Harrisburg School District 41-2</t>
  </si>
  <si>
    <t>Lennox School District 41-4</t>
  </si>
  <si>
    <t>Tea Area School District 41-5</t>
  </si>
  <si>
    <t>Lyman School District 42-1</t>
  </si>
  <si>
    <t>Lyman</t>
  </si>
  <si>
    <t>Canistota School District 43-1</t>
  </si>
  <si>
    <t>Mc Cook</t>
  </si>
  <si>
    <t>Montrose School District 43-2</t>
  </si>
  <si>
    <t>McCook Central School District 43-7</t>
  </si>
  <si>
    <t>Eureka School District 44-1</t>
  </si>
  <si>
    <t>Mc Pherson</t>
  </si>
  <si>
    <t>Leola School District 44-2</t>
  </si>
  <si>
    <t>Britton-Hecla School District 45-4</t>
  </si>
  <si>
    <t>Marshall</t>
  </si>
  <si>
    <t>Langford Area School District 45-5</t>
  </si>
  <si>
    <t>Meade School District 46-1</t>
  </si>
  <si>
    <t>Meade</t>
  </si>
  <si>
    <t>Faith School District 46-2</t>
  </si>
  <si>
    <t>White River School District 47-1</t>
  </si>
  <si>
    <t>Mellette</t>
  </si>
  <si>
    <t>Howard School District 48-3</t>
  </si>
  <si>
    <t>Miner</t>
  </si>
  <si>
    <t>Baltic School District 49-1</t>
  </si>
  <si>
    <t>Minnehaha</t>
  </si>
  <si>
    <t>Brandon Valley School District 49-2</t>
  </si>
  <si>
    <t>Dell Rapids School District 49-3</t>
  </si>
  <si>
    <t>Garretson School District 49-4</t>
  </si>
  <si>
    <t>Sioux Falls School District 49-5</t>
  </si>
  <si>
    <t>Tri-Valley School District 49-6</t>
  </si>
  <si>
    <t>West Central School District 49-7</t>
  </si>
  <si>
    <t>Flandreau School District 50-3</t>
  </si>
  <si>
    <t>Moody</t>
  </si>
  <si>
    <t>Colman-Egan School District 50-5</t>
  </si>
  <si>
    <t>Douglas School District 51-1</t>
  </si>
  <si>
    <t>Pennington</t>
  </si>
  <si>
    <t>Hill City School District 51-2</t>
  </si>
  <si>
    <t>New Underwood School District 51-3</t>
  </si>
  <si>
    <t>Rapid City Area School District 51-4</t>
  </si>
  <si>
    <t>Wall School District 51-5</t>
  </si>
  <si>
    <t>Bison School District 52-1</t>
  </si>
  <si>
    <t>Perkins</t>
  </si>
  <si>
    <t>Lemmon School District 52-4</t>
  </si>
  <si>
    <t>Gettysburg School District 53-1</t>
  </si>
  <si>
    <t>Potter</t>
  </si>
  <si>
    <t>Hoven School District 53-2</t>
  </si>
  <si>
    <t>Sisseton School District 54-2</t>
  </si>
  <si>
    <t>Roberts</t>
  </si>
  <si>
    <t>Rosholt School District 54-4</t>
  </si>
  <si>
    <t>Summit School District 54-6</t>
  </si>
  <si>
    <t>Wilmot School District 54-7</t>
  </si>
  <si>
    <t>Woonsocket School District 55-4</t>
  </si>
  <si>
    <t>Sanborn</t>
  </si>
  <si>
    <t>Sanborn Central School District 55-5</t>
  </si>
  <si>
    <t>Doland School District 56-2</t>
  </si>
  <si>
    <t>Spink</t>
  </si>
  <si>
    <t>Redfield School District 56-4</t>
  </si>
  <si>
    <t>Hitchcock-Tulare School District 56-6</t>
  </si>
  <si>
    <t>Northwestern Area School District 56-7</t>
  </si>
  <si>
    <t>Stanley County School District 57-1</t>
  </si>
  <si>
    <t>Stanley</t>
  </si>
  <si>
    <t>Agar-Blunt-Onida School District 58-3</t>
  </si>
  <si>
    <t>Sully</t>
  </si>
  <si>
    <t>Winner School District 59-2</t>
  </si>
  <si>
    <t>Tripp</t>
  </si>
  <si>
    <t>Colome Consolidated School District 59-3</t>
  </si>
  <si>
    <t>Centerville School District 60-1</t>
  </si>
  <si>
    <t>Turner</t>
  </si>
  <si>
    <t>Marion School District 60-3</t>
  </si>
  <si>
    <t>Parker School District 60-4</t>
  </si>
  <si>
    <t>Alcester-Hudson School District 61-1</t>
  </si>
  <si>
    <t>Union</t>
  </si>
  <si>
    <t>Beresford School District 61-2</t>
  </si>
  <si>
    <t>Elk Point-Jefferson School District 61-7</t>
  </si>
  <si>
    <t>Dakota Valley School District 61-8</t>
  </si>
  <si>
    <t>Selby Area School District 62-5</t>
  </si>
  <si>
    <t>Walworth</t>
  </si>
  <si>
    <t>Mobridge-Pollock School District 62-6</t>
  </si>
  <si>
    <t>Gayville-Volin School District 63-1</t>
  </si>
  <si>
    <t>Yankton</t>
  </si>
  <si>
    <t>Yankton School District 63-3</t>
  </si>
  <si>
    <t>Dupree School District 64-2</t>
  </si>
  <si>
    <t>Ziebach</t>
  </si>
  <si>
    <t>Todd County School District 66-1</t>
  </si>
  <si>
    <t>Todd</t>
  </si>
  <si>
    <t>Viborg-Hurley School District 60-6</t>
  </si>
  <si>
    <t>District No.</t>
  </si>
  <si>
    <t>Location Address</t>
  </si>
  <si>
    <t>Land Area in Square Miles</t>
  </si>
  <si>
    <t>Home County</t>
  </si>
  <si>
    <t>General Fund Local Revenue</t>
  </si>
  <si>
    <t>General Fund County Revenue</t>
  </si>
  <si>
    <t>General Fund State Revenue</t>
  </si>
  <si>
    <t>General Fund Federal Revenue</t>
  </si>
  <si>
    <t>Capital Outlay Fund Local Revenue</t>
  </si>
  <si>
    <t>Capital Outlay Fund County Revenue</t>
  </si>
  <si>
    <t>Capital Outlay Fund State Revenue</t>
  </si>
  <si>
    <t>Capital Outlay Fund Federal Revenue</t>
  </si>
  <si>
    <t>Special Education Fund Local Revenue</t>
  </si>
  <si>
    <t>Special Education Fund County Revenue</t>
  </si>
  <si>
    <t>Special Education Fund State Revenue</t>
  </si>
  <si>
    <t>Special Education Fund Federal Revenue</t>
  </si>
  <si>
    <t>General State Aid</t>
  </si>
  <si>
    <t>Sparsity Funding</t>
  </si>
  <si>
    <t>Special Education State Aid</t>
  </si>
  <si>
    <t>Special Education Extraordinary Cost Funds</t>
  </si>
  <si>
    <t>General Fund  K-12 Instructional Expenditures</t>
  </si>
  <si>
    <t>General Fund PK Instructional Expenditures</t>
  </si>
  <si>
    <t>General Fund Adult Instructional Expenditures</t>
  </si>
  <si>
    <t>Capital Outlay K-12 Instructional Expenditures</t>
  </si>
  <si>
    <t>Capital Outlay PK Instructional Expenditures</t>
  </si>
  <si>
    <t>Capital Outlay Adult Instructional Expenditures</t>
  </si>
  <si>
    <t>Spec Education Fund K-12 Instructional Expenditures</t>
  </si>
  <si>
    <t>Special Education PK Instructional Expenditures</t>
  </si>
  <si>
    <t>Special Education Adult Instructional Expenditures</t>
  </si>
  <si>
    <t>General Fund - Student/Staff Expenditures</t>
  </si>
  <si>
    <t>General Fund Administrative Expenditures</t>
  </si>
  <si>
    <t>General Fund Fiscal Expenditures</t>
  </si>
  <si>
    <t>General Fund Fac/Acq/Const Expenditures</t>
  </si>
  <si>
    <t>General Fund Operation &amp; Mtn Expenditures</t>
  </si>
  <si>
    <t>General Fund Student Transportation Expenditures</t>
  </si>
  <si>
    <t>General Fund Other Support Sv Expenditures</t>
  </si>
  <si>
    <t>General Fund Community Sv Expenditures</t>
  </si>
  <si>
    <t>General Fund Non-Programmed Charges Expenditures</t>
  </si>
  <si>
    <t>General Fund Debt Service Expenditures</t>
  </si>
  <si>
    <t>General Fund Co-Curricular Expenditures</t>
  </si>
  <si>
    <t>Capital OutlayFund - Student/Staff Expenditures</t>
  </si>
  <si>
    <t>Capital Outlay Fund Administrative Expenditures</t>
  </si>
  <si>
    <t>Capital Outlay Fund Fiscal Expenditures</t>
  </si>
  <si>
    <t>Capital Outlay Fund Fac/Acq/Const Expenditures</t>
  </si>
  <si>
    <t>Capital Outlay Fund Operation &amp; Mtn Expenditures</t>
  </si>
  <si>
    <t>Capital Outlay Fund Student Transportation Expenditures</t>
  </si>
  <si>
    <t>Capital Outlay Fund Other Support Sv Expenditures</t>
  </si>
  <si>
    <t>Capital Outlay Fund Community Sv Expenditures</t>
  </si>
  <si>
    <t>Capital Outlay Fund Non-Programmed Charges Expenditures</t>
  </si>
  <si>
    <t>Capital Outlay Fund Debt Service Expenditures</t>
  </si>
  <si>
    <t>Capital Outlay Fund Co-Curricular Expenditures</t>
  </si>
  <si>
    <t>Spec Education Fund - Student/Staff Expenditures</t>
  </si>
  <si>
    <t>Spec Education Fund Administrative Expenditures</t>
  </si>
  <si>
    <t>Spec Education Fund Fiscal Expenditures</t>
  </si>
  <si>
    <t>Spec Education Fund Fac/Acq/Const Expenditures</t>
  </si>
  <si>
    <t>Spec Education Fund Operation &amp; Mtn Expenditures</t>
  </si>
  <si>
    <t>Spec Education Fund Student Transportation Expenditures</t>
  </si>
  <si>
    <t>Spec Education Fund Other Support Sv Expenditures</t>
  </si>
  <si>
    <t>Spec Education Fund Community Sv Expenditures</t>
  </si>
  <si>
    <t>Spec Education Fund Non-Programmed Charges Expenditures</t>
  </si>
  <si>
    <t>Spec Education Fund Debt Service Expenditures</t>
  </si>
  <si>
    <t>Spec Education Fund Co-Curricular Expenditures</t>
  </si>
  <si>
    <t>Expenditure per ADM</t>
  </si>
  <si>
    <t>General Fund Ending Fund Balance</t>
  </si>
  <si>
    <t>Capital Outlay Fund Ending Fund Balance</t>
  </si>
  <si>
    <t>Special Education Fund Ending Fund Balance</t>
  </si>
  <si>
    <t>Impact Aid Fund Ending Fund Balance</t>
  </si>
  <si>
    <t>Impact Aid Fund Revenue</t>
  </si>
  <si>
    <t>Bond Redemption Fund Revenue</t>
  </si>
  <si>
    <t>Capital Project Fund Revenue</t>
  </si>
  <si>
    <t>Food Service Fund Revenues</t>
  </si>
  <si>
    <t>Other Enterprise Fund Revenue</t>
  </si>
  <si>
    <t>Bond Redemption Fund Expenditures</t>
  </si>
  <si>
    <t>Capital Project Fund Expenditures</t>
  </si>
  <si>
    <t>Food Service Expenditures</t>
  </si>
  <si>
    <t>Other Enterprise Fund Expenditures</t>
  </si>
  <si>
    <t>Opt Out</t>
  </si>
  <si>
    <t>Fall Count of Open Enrolled Students</t>
  </si>
  <si>
    <t>Free &amp; Reduced Lunch Eligibility Percentage</t>
  </si>
  <si>
    <t>Percent of Special Education Students</t>
  </si>
  <si>
    <t>Student to Staff Ratio</t>
  </si>
  <si>
    <t>Attendance Rate</t>
  </si>
  <si>
    <t>No. of Graduates</t>
  </si>
  <si>
    <t>Average Daily Attendance PK</t>
  </si>
  <si>
    <t>Average Daily Attendance Elementary</t>
  </si>
  <si>
    <t>Average Daily Attendance  Secondary</t>
  </si>
  <si>
    <t>Average Daily Membership PK</t>
  </si>
  <si>
    <t>Average Daily Membership Elementary</t>
  </si>
  <si>
    <t>Average Daily Membership Secondary</t>
  </si>
  <si>
    <t>Average Teacher Salary</t>
  </si>
  <si>
    <t>Teacher - Avg Yrs of Experience</t>
  </si>
  <si>
    <t>Teacher - % with Advanced Degree</t>
  </si>
  <si>
    <t>District Certified Instructional FTE</t>
  </si>
  <si>
    <t>District Non-Certified Instructional FTE</t>
  </si>
  <si>
    <t>ACT English Score</t>
  </si>
  <si>
    <t>ACT Math Score</t>
  </si>
  <si>
    <t>ACT Reading Score</t>
  </si>
  <si>
    <t>ACT Science Score</t>
  </si>
  <si>
    <t>ACT Composite Score</t>
  </si>
  <si>
    <t>No. of Students Taking the ACT</t>
  </si>
  <si>
    <t>All Funds K-12 Salary Expenditures</t>
  </si>
  <si>
    <t>All Funds Student &amp; Staff Sv Salary Expenditures</t>
  </si>
  <si>
    <t>All Funds Fac/Aq/Const Salary Expenditures</t>
  </si>
  <si>
    <t>All Funds Operation &amp; Mtn Salary Expenditures</t>
  </si>
  <si>
    <t>All Funds Transportation Salary Expenditures</t>
  </si>
  <si>
    <t>All Funds Other Support Sv. Salary Expenditures</t>
  </si>
  <si>
    <t>All Funds Community Service Salary Expenditures</t>
  </si>
  <si>
    <t>All Funds Non-programmed Charges Salary Expenditures</t>
  </si>
  <si>
    <t>All Funds Debt Sv Salary Expenditures</t>
  </si>
  <si>
    <t>All Funds Co-Curricular Salary Expenditures</t>
  </si>
  <si>
    <t>All Funds K-12 Benefits Expenditures</t>
  </si>
  <si>
    <t>All Funds Student &amp; Staff Sv Benefits Expenditures</t>
  </si>
  <si>
    <t>All Funds Fac/Aq/Const Benefits Expenditures</t>
  </si>
  <si>
    <t>All Funds Operation &amp; Mtn Benefits Expenditures</t>
  </si>
  <si>
    <t>All Funds Transportation Benefits Expenditures</t>
  </si>
  <si>
    <t>All Funds Other Support Sv. Benefits Expenditures</t>
  </si>
  <si>
    <t>All Funds Community Service Benefits Expenditures</t>
  </si>
  <si>
    <t>All Funds Non-programmed Charges Benefits Expenditures</t>
  </si>
  <si>
    <t>All Funds Debt Sv Benefits Expenditures</t>
  </si>
  <si>
    <t>All Funds Co-Curricular Benefits Expenditures</t>
  </si>
  <si>
    <t>All Funds K-12 Purchased Service Expenditures</t>
  </si>
  <si>
    <t>All Funds Student &amp; Staff Sv Purchased Service Expenditures</t>
  </si>
  <si>
    <t>All Funds - Admin Purchased Service Expenditures</t>
  </si>
  <si>
    <t>All Funds Fac/Aq/Const Purchased Service Expenditures</t>
  </si>
  <si>
    <t>All Funds Operation &amp; Mtn Purchased Service Expenditures</t>
  </si>
  <si>
    <t>All Funds Transportation Purchased Service Expenditures</t>
  </si>
  <si>
    <t>All Funds Other Support Sv. Purchased Service Expenditures</t>
  </si>
  <si>
    <t>All Funds Community Service Purchased Service Expenditures</t>
  </si>
  <si>
    <t>All Funds Non-programmed Charges Purchased Service Expenditures</t>
  </si>
  <si>
    <t>All Funds Debt Sv Purchased Service Expenditures</t>
  </si>
  <si>
    <t>All Funds Co-Curricular Purchased Service Expenditures</t>
  </si>
  <si>
    <t>All Funds K-12 Supply Expenditures</t>
  </si>
  <si>
    <t>All Funds Student &amp; Staff Sv Supply Expenditures</t>
  </si>
  <si>
    <t>All Funds Fac/Aq/Const Supply Expenditures</t>
  </si>
  <si>
    <t>All Funds Operation &amp; Mtn Supply Expenditures</t>
  </si>
  <si>
    <t>All Funds Transportation Supply Expenditures</t>
  </si>
  <si>
    <t>All Funds Other Support Sv. Supply Expenditures</t>
  </si>
  <si>
    <t>All Funds Community Service Supply Expenditures</t>
  </si>
  <si>
    <t>All Funds Non-programmed Charges Supply Expenditures</t>
  </si>
  <si>
    <t>All Funds Debt Sv Supply Expenditures</t>
  </si>
  <si>
    <t>All Funds Co-Curricular Supply Expenditures</t>
  </si>
  <si>
    <t>All Funds K-12 Property Expenditures</t>
  </si>
  <si>
    <t>All Funds Student &amp; Staff Sv Property Expenditures</t>
  </si>
  <si>
    <t>All Funds Fac/Aq/Const Property Expenditures</t>
  </si>
  <si>
    <t>All Funds Operation &amp; Mtn Property Expenditures</t>
  </si>
  <si>
    <t>All Funds Transportation Property Expenditures</t>
  </si>
  <si>
    <t>All Funds Other Support Sv. Property Expenditures</t>
  </si>
  <si>
    <t>All Funds Community Service Property Expenditures</t>
  </si>
  <si>
    <t>All Funds Non-programmed Charges Property Expenditures</t>
  </si>
  <si>
    <t>All Funds Debt Sv Property Expenditures</t>
  </si>
  <si>
    <t>All Funds Co-Curricular Property Expenditures</t>
  </si>
  <si>
    <t>All Funds K-12 Other Expenditures</t>
  </si>
  <si>
    <t>All Funds Fac/Aq/Const Other Expenditures</t>
  </si>
  <si>
    <t>All Funds Operation &amp; Mtn Other Expenditures</t>
  </si>
  <si>
    <t>All Funds Transportation Other Expenditures</t>
  </si>
  <si>
    <t>All Funds Other Support Sv. Other Expenditures</t>
  </si>
  <si>
    <t>All Funds Community Service Other Expenditures</t>
  </si>
  <si>
    <t>All Funds Non-programmed Charges Other Expenditures</t>
  </si>
  <si>
    <t>All Funds Debt Sv Other Expenditures</t>
  </si>
  <si>
    <t>All Funds Co-Curricular Other Expenditures</t>
  </si>
  <si>
    <t>District Name</t>
  </si>
  <si>
    <t>Corsica-Stickney School District 21-3</t>
  </si>
  <si>
    <t>Oglala Lakota County School District 65-1</t>
  </si>
  <si>
    <t>All Funds PK Salary Expenditures</t>
  </si>
  <si>
    <t>All Funds Adult Salary Expenditures</t>
  </si>
  <si>
    <t>All Funds PK Benefits Expenditures</t>
  </si>
  <si>
    <t>All Funds Adult Benefits  Expenditures</t>
  </si>
  <si>
    <t>All Funds PK Purchased Service Expenditures</t>
  </si>
  <si>
    <t>All Funds Adult Purchased Service Expenditures</t>
  </si>
  <si>
    <t>All Funds PK Supply Expenditures</t>
  </si>
  <si>
    <t>All Funds Adult Supply Expenditures</t>
  </si>
  <si>
    <t>All Funds PK Property Expenditures</t>
  </si>
  <si>
    <t>All Funds Adult Property Expenditures</t>
  </si>
  <si>
    <t>All Funds PK Other Expenditures</t>
  </si>
  <si>
    <t>All Funds Adult Other Expenditures</t>
  </si>
  <si>
    <t>All Funds Fiscal Salary Expenditures</t>
  </si>
  <si>
    <t>All Funds Fiscal Benefits Expenditures</t>
  </si>
  <si>
    <t>All Funds Fiscal Purchased Service Expenditures</t>
  </si>
  <si>
    <t>All Funds Fiscal Supply Expenditures</t>
  </si>
  <si>
    <t>All Funds Fiscal Other Expenditures</t>
  </si>
  <si>
    <t>All Funds Fiscal Property Expenditures</t>
  </si>
  <si>
    <t>Dropout Rate
 (%)</t>
  </si>
  <si>
    <t>State Aid Average Teacher Compensation</t>
  </si>
  <si>
    <t>404 E Davenport St, Plankinton, SD  57368</t>
  </si>
  <si>
    <t>410 E 4th St, White Lake, SD  57383</t>
  </si>
  <si>
    <t>111 E Washita St, Iroquois, SD  57353</t>
  </si>
  <si>
    <t>375 Ash St SE, Wolsey, SD  57384</t>
  </si>
  <si>
    <t>403 1st Ave, Martin, SD  57551</t>
  </si>
  <si>
    <t>210 Pine St, Avon, SD  57315</t>
  </si>
  <si>
    <t>1404 Fir St, Tyndall, SD  57066</t>
  </si>
  <si>
    <t>711 4th St, Scotland, SD  57059</t>
  </si>
  <si>
    <t>2130 8th St S, Brookings, SD  57006</t>
  </si>
  <si>
    <t>200 Hansina Ave, Volga, SD  57071</t>
  </si>
  <si>
    <t>100 School Ave, White, SD  57276</t>
  </si>
  <si>
    <t>1224 3rd St S, Aberdeen, SD  57401</t>
  </si>
  <si>
    <t>202 E Main St, Frederick, SD  57441</t>
  </si>
  <si>
    <t>110 1st Ave SW, Warner, SD  57479</t>
  </si>
  <si>
    <t>300 S East St, Kimball, SD  57355</t>
  </si>
  <si>
    <t>2305 13th Ave, Belle Fourche, SD  57717</t>
  </si>
  <si>
    <t>501 Dartmouth Ave, Newell, SD  57760</t>
  </si>
  <si>
    <t>302 Main St N, Herreid, SD  57632</t>
  </si>
  <si>
    <t>1001 High St, Lake Andes, SD  57356</t>
  </si>
  <si>
    <t>101 Walnut Ave SW, Wagner, SD  57380</t>
  </si>
  <si>
    <t>400 Illinois Ave, Platte, SD  57369</t>
  </si>
  <si>
    <t>220 N Clinton St, Clark, SD  57225</t>
  </si>
  <si>
    <t>400 Garfield Ave, Willow Lake, SD  57278</t>
  </si>
  <si>
    <t>130 E State St, Irene, SD  57037</t>
  </si>
  <si>
    <t>515 Main Ave, Florence, SD  57235</t>
  </si>
  <si>
    <t>111 N Cedar St, Henry, SD  57243</t>
  </si>
  <si>
    <t>319 Mary Pl, Waverly, SD  57201</t>
  </si>
  <si>
    <t>511 Main St, McIntosh, SD  57641</t>
  </si>
  <si>
    <t>12250 SD Hwy 1806, Wakpala, SD  57658</t>
  </si>
  <si>
    <t>527 Montgomery St, Custer, SD  57730</t>
  </si>
  <si>
    <t>320 S 2nd St, Ethan, SD  57334</t>
  </si>
  <si>
    <t>800 W 10th Ave, Mitchell, SD  57301</t>
  </si>
  <si>
    <t>202 W School Rd, Waubay, SD  57273</t>
  </si>
  <si>
    <t>102 E 9th Ave, Webster, SD  57274</t>
  </si>
  <si>
    <t>410 5th St W, Clear Lake, SD  57226</t>
  </si>
  <si>
    <t>500 Main St, Timber Lake, SD  57656</t>
  </si>
  <si>
    <t>604 3rd St, Armour, SD  57313</t>
  </si>
  <si>
    <t>120 S Napoleon Ave, Corsica, SD  57328</t>
  </si>
  <si>
    <t>3083 2nd Ave, Bowdle, SD  57428</t>
  </si>
  <si>
    <t>105 1st Ave, Roscoe, SD  57471</t>
  </si>
  <si>
    <t>510 2nd Ave, Ipswich, SD  57451</t>
  </si>
  <si>
    <t>715 Mogul Way, Edgemont, SD  57735</t>
  </si>
  <si>
    <t>1747 Lincoln Ave, Hot Springs, SD  57747</t>
  </si>
  <si>
    <t>1114 Court St, Faulkton, SD  57438</t>
  </si>
  <si>
    <t>655 Walnut St, Big Stone City, SD  57216</t>
  </si>
  <si>
    <t>1001 E Park Ave, Milbank, SD  57252</t>
  </si>
  <si>
    <t>900 Washington St, Burke, SD  57523</t>
  </si>
  <si>
    <t>401 Birdsell St, Bonesteel, SD  57317</t>
  </si>
  <si>
    <t>330 Scottie Ave, Philip, SD  57567</t>
  </si>
  <si>
    <t>310 E Harry St, Castlewood, SD  57223</t>
  </si>
  <si>
    <t>44577 188th St, Hayti, SD  57241</t>
  </si>
  <si>
    <t>623 E 4th St, Miller, SD  57362</t>
  </si>
  <si>
    <t>230 6th St, Alexandria, SD  57311</t>
  </si>
  <si>
    <t>12474 Tipperary St, Buffalo, SD  57720</t>
  </si>
  <si>
    <t>211 S Poplar Ave, Pierre, SD  57501</t>
  </si>
  <si>
    <t>1001 S Wipf St, Freeman, SD  57029</t>
  </si>
  <si>
    <t>410 5th St, Menno, SD  57045</t>
  </si>
  <si>
    <t>415 Iowa Ave S, Highmore, SD  57345</t>
  </si>
  <si>
    <t>800 Bayberry St, Kadoka, SD  57543</t>
  </si>
  <si>
    <t>302 Dakota Ave N, Wessington Springs, SD  57382</t>
  </si>
  <si>
    <t>404 Jackson Ave, Murdo, SD  57559</t>
  </si>
  <si>
    <t>306 S Main St, Arlington, SD  57212</t>
  </si>
  <si>
    <t>300 1st St NE, Lake Preston, SD  57249</t>
  </si>
  <si>
    <t>102 2nd Ave, Chester, SD  57016</t>
  </si>
  <si>
    <t>800 NE 9th St, Madison, SD  57042</t>
  </si>
  <si>
    <t>220 W 2nd St, Ramona, SD  57054</t>
  </si>
  <si>
    <t>320 S Main St, Lead, SD  57754</t>
  </si>
  <si>
    <t>800 N Main St, Canton, SD  57013</t>
  </si>
  <si>
    <t>200 Willow St, Harrisburg, SD  57032</t>
  </si>
  <si>
    <t>131 N Poplar, Tea, SD  57064</t>
  </si>
  <si>
    <t>201 S Birch Ave, Presho, SD  57568</t>
  </si>
  <si>
    <t>431 4th Ave, Canistota, SD  57012</t>
  </si>
  <si>
    <t>309 S Church Ave, Montrose, SD  57048</t>
  </si>
  <si>
    <t>200 E Essex Ave, Salem, SD  57058</t>
  </si>
  <si>
    <t>805 10th St, Eureka, SD  57437</t>
  </si>
  <si>
    <t>820 Leola Ave, Leola, SD  57456</t>
  </si>
  <si>
    <t>759 5th St, Britton, SD  57430</t>
  </si>
  <si>
    <t>206 Chestnut St, Langford, SD  57454</t>
  </si>
  <si>
    <t>1230 Douglas St, Sturgis, SD  57785</t>
  </si>
  <si>
    <t>206 W 5th St, Faith, SD  57626</t>
  </si>
  <si>
    <t>501 E 3rd St, White River, SD  57579</t>
  </si>
  <si>
    <t>1 Bulldog Ave, Baltic, SD  57003</t>
  </si>
  <si>
    <t>300 S Splitrock Blvd, Brandon, SD  57005</t>
  </si>
  <si>
    <t>1216 N Garfield Ave, Dell Rapids, SD  57022</t>
  </si>
  <si>
    <t>505 2nd St, Garretson, SD  57030</t>
  </si>
  <si>
    <t>201 E 38th St, Sioux Falls, SD  57105</t>
  </si>
  <si>
    <t>46450 252nd St, Colton, SD  57018</t>
  </si>
  <si>
    <t>705 E 2nd St, Hartford, SD  57033</t>
  </si>
  <si>
    <t>600 W Community Dr, Flandreau, SD  57028</t>
  </si>
  <si>
    <t>200 S Loban Ave, Colman, SD  57017</t>
  </si>
  <si>
    <t>400 Patriot Dr, Box Elder, SD  57719</t>
  </si>
  <si>
    <t>488 Main St, Hill City, SD  57745</t>
  </si>
  <si>
    <t>300 E Ash St, New Underwood, SD  57761</t>
  </si>
  <si>
    <t>625 9th St, Ste 208, Rapid City, SD  57701</t>
  </si>
  <si>
    <t>401 S Blvd W, Wall, SD  57790</t>
  </si>
  <si>
    <t>200 E Carr St, Bison, SD  57620</t>
  </si>
  <si>
    <t>100 E King Ave, Gettysburg, SD  57442</t>
  </si>
  <si>
    <t>516 8th Ave W, Sisseton, SD  57262</t>
  </si>
  <si>
    <t>202 Finley Ave, Rosholt, SD  57260</t>
  </si>
  <si>
    <t>400 W Sherman Ave, Summit, SD  57266</t>
  </si>
  <si>
    <t>800 Ordway St, Wilmot, SD  57279</t>
  </si>
  <si>
    <t>101 N 2nd Ave, Woonsocket, SD  57385</t>
  </si>
  <si>
    <t>40405 SD Hwy 34, Forestburg, SD  57314</t>
  </si>
  <si>
    <t>405 N Humphrey Dr, Doland, SD  57436</t>
  </si>
  <si>
    <t>111 6th Ave E, Redfield, SD  57469</t>
  </si>
  <si>
    <t>401 4th Ave, Tulare, SD  57476</t>
  </si>
  <si>
    <t>221 3rd St, Mellette, SD  57461</t>
  </si>
  <si>
    <t>500 8th St, Onida, SD  57564</t>
  </si>
  <si>
    <t>431 E 7th St, Winner, SD  57580</t>
  </si>
  <si>
    <t>105 Carr St, Colome, SD  57528</t>
  </si>
  <si>
    <t>610 Lincoln St, Centerville, SD  57014</t>
  </si>
  <si>
    <t>100 S Cedar St, Marion, SD  57043</t>
  </si>
  <si>
    <t>203 W Park Ave, Viborg, SD  57070</t>
  </si>
  <si>
    <t>409 E 6th St, Alcester, SD  57001</t>
  </si>
  <si>
    <t>402 S Douglas St, Elk Point, SD  57025</t>
  </si>
  <si>
    <t>1150 Northshore Dr, North Sioux City, SD  57049</t>
  </si>
  <si>
    <t>108 E Dakota St, Selby, SD  57472</t>
  </si>
  <si>
    <t>1107 1st Ave E, Mobridge, SD  57601</t>
  </si>
  <si>
    <t>127 B St, Dupree, SD  57623</t>
  </si>
  <si>
    <t>206 School St, Batesland, SD  57716</t>
  </si>
  <si>
    <t>110 E Denver Dr, Mission, SD  57555</t>
  </si>
  <si>
    <t>All Funds Admin Salary Expenditures</t>
  </si>
  <si>
    <t>All Funds Admin Benefits Expenditures</t>
  </si>
  <si>
    <t>Oglala Lakota</t>
  </si>
  <si>
    <t>502 N 2nd St, Groton, SD  57445</t>
  </si>
  <si>
    <t>1001 E Main St, Vermillion, SD  57069</t>
  </si>
  <si>
    <t>201 N Minnie St, Howard, SD  57349</t>
  </si>
  <si>
    <t>314 8th St W, Lemmon, SD  57638</t>
  </si>
  <si>
    <t>* District has an opt out of general fund levy.</t>
  </si>
  <si>
    <t>All Funds Admin Other Expenditures</t>
  </si>
  <si>
    <t>All Funds 
Student &amp; Staff Sv Other Expenditures</t>
  </si>
  <si>
    <t>All Funds Admin Property Expenditures</t>
  </si>
  <si>
    <t>All Funds Admin Supply Expenditures</t>
  </si>
  <si>
    <t>2022-2023 School District Profile Data File</t>
  </si>
  <si>
    <t>K-12 Enrollment Fall 2022</t>
  </si>
  <si>
    <t>150 5th St SW, Huron, SD  57350</t>
  </si>
  <si>
    <t>508 Buffalo St, Elkton, SD  57026</t>
  </si>
  <si>
    <t>1000 Sorensen Dr, Chamberlain, SD  57325</t>
  </si>
  <si>
    <t>200 9th St NE, Watertown, SD  57201</t>
  </si>
  <si>
    <t>601 Main St, McLaughlin, SD  57642</t>
  </si>
  <si>
    <t>10222 Valley Rd, Dewey, SD  57735</t>
  </si>
  <si>
    <t>500 N Main St, Mount Vernon, SD  57363</t>
  </si>
  <si>
    <t>24 W Prairie Rd, Eagle Butte, SD  57625</t>
  </si>
  <si>
    <t>214 W 7th St, Oelrichs, SD  57763</t>
  </si>
  <si>
    <t>505 Logan Ave, Gregory, SD  57533</t>
  </si>
  <si>
    <t>708 Davis Ave E, Estelline, SD  57234</t>
  </si>
  <si>
    <t>510 N Main St, Bridgewater, SD  57319</t>
  </si>
  <si>
    <t>102C  S Chapman Dr, Parkston, SD  57366</t>
  </si>
  <si>
    <t>105 S Sloan St, Tripp, SD  57376</t>
  </si>
  <si>
    <t>405 3rd St SW, De Smet, SD  57231</t>
  </si>
  <si>
    <t>102 School St, Rutland, SD  57057</t>
  </si>
  <si>
    <t>525 E Illinois St, Spearfish, SD  57783-2521</t>
  </si>
  <si>
    <t>305 W 5th Ave, Lennox, SD  57039</t>
  </si>
  <si>
    <t>98 5th Ave W, Hoven, SD  57450</t>
  </si>
  <si>
    <t>112 S 1st St, Fort Pierre, SD  57532</t>
  </si>
  <si>
    <t>335 W 1st St, Parker, SD  57053</t>
  </si>
  <si>
    <t>301 W Maple St, Beresford, SD  57004</t>
  </si>
  <si>
    <t>100 Kingsbury St., Gayville, SD  57031</t>
  </si>
  <si>
    <t>2410 West City Limits Rd, Yankton, SD  57078</t>
  </si>
  <si>
    <t>General Fund Ag Levy - Pay 2023</t>
  </si>
  <si>
    <t>General Fund Owner-Occupied Levy - Pay 2023</t>
  </si>
  <si>
    <t>General Fund Other Non-Ag Levy - Pay 2023</t>
  </si>
  <si>
    <t>Special Education Fund Levy - Pay 2023</t>
  </si>
  <si>
    <t>Capital Outlay Fund Levy - Pay 2023</t>
  </si>
  <si>
    <t>Bond Redemption Fund Levy - Pay 2023</t>
  </si>
  <si>
    <t>Ag Taxable Valuation - Pay 2023</t>
  </si>
  <si>
    <t>Owner-Occupied Taxable Valuation - Pay 2023</t>
  </si>
  <si>
    <t>Other Non-Ag Taxable Valuation - Pay 2023</t>
  </si>
  <si>
    <t>December 2022 Child Count (ages 3-21)</t>
  </si>
  <si>
    <t>District PK-12 Fall Census Enrollment Fall 2022</t>
  </si>
  <si>
    <t>State Aid Fall Enrollment Fall 2022</t>
  </si>
  <si>
    <t>32.2%</t>
  </si>
  <si>
    <t>26.2%</t>
  </si>
  <si>
    <t>46.7%</t>
  </si>
  <si>
    <t>57.5%</t>
  </si>
  <si>
    <t>38.6%</t>
  </si>
  <si>
    <t>31.8%</t>
  </si>
  <si>
    <t>21.7%</t>
  </si>
  <si>
    <t>24.3%</t>
  </si>
  <si>
    <t>27.3%</t>
  </si>
  <si>
    <t>20.3%</t>
  </si>
  <si>
    <t>30.9%</t>
  </si>
  <si>
    <t>13.3%</t>
  </si>
  <si>
    <t>13.8%</t>
  </si>
  <si>
    <t>33.7%</t>
  </si>
  <si>
    <t>20.5%</t>
  </si>
  <si>
    <t>8.3%</t>
  </si>
  <si>
    <t>13.1%</t>
  </si>
  <si>
    <t>48.4%</t>
  </si>
  <si>
    <t>39.8%</t>
  </si>
  <si>
    <t>38.3%</t>
  </si>
  <si>
    <t>34.3%</t>
  </si>
  <si>
    <t>16.2%</t>
  </si>
  <si>
    <t>32.1%</t>
  </si>
  <si>
    <t>27.2%</t>
  </si>
  <si>
    <t>28.2%</t>
  </si>
  <si>
    <t>25.5%</t>
  </si>
  <si>
    <t>43.4%</t>
  </si>
  <si>
    <t>27.7%</t>
  </si>
  <si>
    <t>24.4%</t>
  </si>
  <si>
    <t>22.2%</t>
  </si>
  <si>
    <t>0.0%</t>
  </si>
  <si>
    <t>21.9%</t>
  </si>
  <si>
    <t>33.9%</t>
  </si>
  <si>
    <t>28.5%</t>
  </si>
  <si>
    <t>59.2%</t>
  </si>
  <si>
    <t>20.7%</t>
  </si>
  <si>
    <t>16.7%</t>
  </si>
  <si>
    <t>77.9%</t>
  </si>
  <si>
    <t>33.5%</t>
  </si>
  <si>
    <t>33.0%</t>
  </si>
  <si>
    <t>21.5%</t>
  </si>
  <si>
    <t>35.7%</t>
  </si>
  <si>
    <t>40.0%</t>
  </si>
  <si>
    <t>19.9%</t>
  </si>
  <si>
    <t>38.8%</t>
  </si>
  <si>
    <t>22.3%</t>
  </si>
  <si>
    <t>15.9%</t>
  </si>
  <si>
    <t>31.3%</t>
  </si>
  <si>
    <t>34.5%</t>
  </si>
  <si>
    <t>47.5%</t>
  </si>
  <si>
    <t>64.7%</t>
  </si>
  <si>
    <t>11.6%</t>
  </si>
  <si>
    <t>15.0%</t>
  </si>
  <si>
    <t>24.5%</t>
  </si>
  <si>
    <t>30.4%</t>
  </si>
  <si>
    <t>13.6%</t>
  </si>
  <si>
    <t>14.3%</t>
  </si>
  <si>
    <t>33.6%</t>
  </si>
  <si>
    <t>25.8%</t>
  </si>
  <si>
    <t>18.3%</t>
  </si>
  <si>
    <t>39.6%</t>
  </si>
  <si>
    <t>30.6%</t>
  </si>
  <si>
    <t>30.7%</t>
  </si>
  <si>
    <t>39.1%</t>
  </si>
  <si>
    <t>17.5%</t>
  </si>
  <si>
    <t>42.9%</t>
  </si>
  <si>
    <t>14.6%</t>
  </si>
  <si>
    <t>20.1%</t>
  </si>
  <si>
    <t>34.1%</t>
  </si>
  <si>
    <t>10.8%</t>
  </si>
  <si>
    <t>20.4%</t>
  </si>
  <si>
    <t>34.7%</t>
  </si>
  <si>
    <t>12.7%</t>
  </si>
  <si>
    <t>15.6%</t>
  </si>
  <si>
    <t>12.8%</t>
  </si>
  <si>
    <t>23.3%</t>
  </si>
  <si>
    <t>15.1%</t>
  </si>
  <si>
    <t>17.7%</t>
  </si>
  <si>
    <t>35.1%</t>
  </si>
  <si>
    <t>49.5%</t>
  </si>
  <si>
    <t>26.3%</t>
  </si>
  <si>
    <t>24.1%</t>
  </si>
  <si>
    <t>26.1%</t>
  </si>
  <si>
    <t>34.2%</t>
  </si>
  <si>
    <t>12.9%</t>
  </si>
  <si>
    <t>13.0%</t>
  </si>
  <si>
    <t>37.7%</t>
  </si>
  <si>
    <t>15.8%</t>
  </si>
  <si>
    <t>9.7%</t>
  </si>
  <si>
    <t>16.1%</t>
  </si>
  <si>
    <t>27.6%</t>
  </si>
  <si>
    <t>26.5%</t>
  </si>
  <si>
    <t>28.9%</t>
  </si>
  <si>
    <t>40.7%</t>
  </si>
  <si>
    <t>30.0%</t>
  </si>
  <si>
    <t>41.0%</t>
  </si>
  <si>
    <t>31.1%</t>
  </si>
  <si>
    <t>59.0%</t>
  </si>
  <si>
    <t>38.1%</t>
  </si>
  <si>
    <t>47.6%</t>
  </si>
  <si>
    <t>18.1%</t>
  </si>
  <si>
    <t>26.8%</t>
  </si>
  <si>
    <t>19.8%</t>
  </si>
  <si>
    <t>10.4%</t>
  </si>
  <si>
    <t>42.2%</t>
  </si>
  <si>
    <t>52.5%</t>
  </si>
  <si>
    <t>14.4%</t>
  </si>
  <si>
    <t>10.6%</t>
  </si>
  <si>
    <t>23.5%</t>
  </si>
  <si>
    <t>19.6%</t>
  </si>
  <si>
    <t>13.4%</t>
  </si>
  <si>
    <t>10.0%</t>
  </si>
  <si>
    <t>13.9%</t>
  </si>
  <si>
    <t>29.4%</t>
  </si>
  <si>
    <t>27.9%</t>
  </si>
  <si>
    <t>31.7%</t>
  </si>
  <si>
    <t>*</t>
  </si>
  <si>
    <t>as of 11/15/2024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</si>
</sst>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00"/>
    <numFmt numFmtId="166" formatCode="0.0000"/>
    <numFmt numFmtId="167" formatCode="0_);[Red]\(0\)"/>
    <numFmt numFmtId="168" formatCode="&quot;$&quot;#,##0"/>
    <numFmt numFmtId="169" formatCode="&quot;$&quot;#,##0.000"/>
    <numFmt numFmtId="170" formatCode="0.0%"/>
    <numFmt numFmtId="171" formatCode="#,##0.000_);[Red]\(#,##0.000\)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Gill Sans MT"/>
      <family val="2"/>
    </font>
    <font>
      <sz val="11"/>
      <name val="Calibri"/>
      <family val="2"/>
    </font>
    <font>
      <b/>
      <sz val="14"/>
      <name val="Calibri"/>
      <family val="2"/>
    </font>
    <font>
      <sz val="9"/>
      <name val="Calibri"/>
      <family val="2"/>
    </font>
    <font>
      <sz val="9"/>
      <color rgb="FFFF0000"/>
      <name val="Calibri"/>
      <family val="2"/>
      <scheme val="minor"/>
    </font>
    <font>
      <sz val="11"/>
      <color rgb="FFFF0000"/>
      <name val="Calibri"/>
      <family val="2"/>
    </font>
    <font>
      <sz val="9"/>
      <name val="Calibri"/>
      <family val="2"/>
      <scheme val="minor"/>
    </font>
    <font>
      <sz val="10"/>
      <name val="Calibri"/>
      <family val="2"/>
    </font>
    <font>
      <sz val="9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7B784"/>
        <bgColor indexed="64"/>
      </patternFill>
    </fill>
  </fills>
  <borders count="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6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9" fontId="3" fillId="0" borderId="0" applyFont="0" applyFill="0" applyBorder="0" applyAlignment="0" applyProtection="0"/>
  </cellStyleXfs>
  <cellXfs count="89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0" xfId="0" applyFont="1" applyFill="1"/>
    <xf numFmtId="166" fontId="5" fillId="0" borderId="0" xfId="0" applyNumberFormat="1" applyFont="1" applyFill="1"/>
    <xf numFmtId="0" fontId="2" fillId="0" borderId="0" xfId="0" applyFont="1"/>
    <xf numFmtId="2" fontId="5" fillId="0" borderId="0" xfId="0" applyNumberFormat="1" applyFont="1" applyFill="1"/>
    <xf numFmtId="164" fontId="5" fillId="0" borderId="0" xfId="0" applyNumberFormat="1" applyFont="1" applyAlignment="1">
      <alignment horizontal="right"/>
    </xf>
    <xf numFmtId="0" fontId="7" fillId="2" borderId="2" xfId="0" applyFont="1" applyFill="1" applyBorder="1" applyAlignment="1">
      <alignment horizontal="center" wrapText="1"/>
    </xf>
    <xf numFmtId="2" fontId="5" fillId="0" borderId="0" xfId="0" applyNumberFormat="1" applyFont="1"/>
    <xf numFmtId="170" fontId="5" fillId="0" borderId="0" xfId="0" applyNumberFormat="1" applyFont="1"/>
    <xf numFmtId="164" fontId="5" fillId="0" borderId="0" xfId="0" applyNumberFormat="1" applyFont="1"/>
    <xf numFmtId="0" fontId="7" fillId="0" borderId="1" xfId="1" applyNumberFormat="1" applyFont="1" applyFill="1" applyBorder="1" applyAlignment="1">
      <alignment horizontal="left"/>
    </xf>
    <xf numFmtId="0" fontId="7" fillId="0" borderId="1" xfId="1" applyFont="1" applyFill="1" applyBorder="1" applyAlignment="1"/>
    <xf numFmtId="0" fontId="7" fillId="0" borderId="0" xfId="0" applyFont="1"/>
    <xf numFmtId="0" fontId="7" fillId="0" borderId="0" xfId="0" applyFont="1" applyFill="1"/>
    <xf numFmtId="0" fontId="5" fillId="0" borderId="0" xfId="0" applyFont="1" applyFill="1" applyAlignment="1">
      <alignment horizontal="left"/>
    </xf>
    <xf numFmtId="0" fontId="5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5" fillId="0" borderId="0" xfId="0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166" fontId="5" fillId="0" borderId="0" xfId="0" applyNumberFormat="1" applyFont="1" applyFill="1" applyAlignment="1">
      <alignment horizontal="center"/>
    </xf>
    <xf numFmtId="164" fontId="5" fillId="0" borderId="0" xfId="0" applyNumberFormat="1" applyFont="1" applyAlignment="1">
      <alignment horizontal="center"/>
    </xf>
    <xf numFmtId="170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8" fillId="0" borderId="1" xfId="1" applyNumberFormat="1" applyFont="1" applyBorder="1" applyAlignment="1">
      <alignment horizontal="left"/>
    </xf>
    <xf numFmtId="168" fontId="7" fillId="2" borderId="2" xfId="0" applyNumberFormat="1" applyFont="1" applyFill="1" applyBorder="1" applyAlignment="1">
      <alignment horizontal="center" wrapText="1"/>
    </xf>
    <xf numFmtId="168" fontId="7" fillId="2" borderId="8" xfId="0" applyNumberFormat="1" applyFont="1" applyFill="1" applyBorder="1" applyAlignment="1">
      <alignment horizontal="center" wrapText="1"/>
    </xf>
    <xf numFmtId="169" fontId="7" fillId="2" borderId="2" xfId="0" applyNumberFormat="1" applyFont="1" applyFill="1" applyBorder="1" applyAlignment="1">
      <alignment horizontal="center" wrapText="1"/>
    </xf>
    <xf numFmtId="2" fontId="7" fillId="2" borderId="2" xfId="0" applyNumberFormat="1" applyFont="1" applyFill="1" applyBorder="1" applyAlignment="1">
      <alignment horizontal="center" wrapText="1"/>
    </xf>
    <xf numFmtId="166" fontId="7" fillId="2" borderId="2" xfId="0" applyNumberFormat="1" applyFont="1" applyFill="1" applyBorder="1" applyAlignment="1">
      <alignment horizontal="center" wrapText="1"/>
    </xf>
    <xf numFmtId="170" fontId="7" fillId="2" borderId="2" xfId="0" applyNumberFormat="1" applyFont="1" applyFill="1" applyBorder="1" applyAlignment="1">
      <alignment horizontal="center" wrapText="1"/>
    </xf>
    <xf numFmtId="164" fontId="7" fillId="2" borderId="2" xfId="0" applyNumberFormat="1" applyFont="1" applyFill="1" applyBorder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170" fontId="7" fillId="0" borderId="1" xfId="5" applyNumberFormat="1" applyFont="1" applyFill="1" applyBorder="1" applyAlignment="1">
      <alignment horizontal="right"/>
    </xf>
    <xf numFmtId="1" fontId="7" fillId="0" borderId="1" xfId="1" applyNumberFormat="1" applyFont="1" applyFill="1" applyBorder="1" applyAlignment="1">
      <alignment horizontal="right"/>
    </xf>
    <xf numFmtId="2" fontId="7" fillId="0" borderId="1" xfId="1" applyNumberFormat="1" applyFont="1" applyFill="1" applyBorder="1" applyAlignment="1">
      <alignment horizontal="right"/>
    </xf>
    <xf numFmtId="164" fontId="7" fillId="0" borderId="3" xfId="0" applyNumberFormat="1" applyFont="1" applyBorder="1" applyAlignment="1">
      <alignment horizontal="right"/>
    </xf>
    <xf numFmtId="0" fontId="7" fillId="0" borderId="1" xfId="1" applyFont="1" applyFill="1" applyBorder="1" applyAlignment="1">
      <alignment horizontal="right"/>
    </xf>
    <xf numFmtId="0" fontId="7" fillId="0" borderId="4" xfId="1" applyNumberFormat="1" applyFont="1" applyFill="1" applyBorder="1" applyAlignment="1">
      <alignment horizontal="right"/>
    </xf>
    <xf numFmtId="170" fontId="7" fillId="0" borderId="1" xfId="1" applyNumberFormat="1" applyFont="1" applyFill="1" applyBorder="1" applyAlignment="1">
      <alignment horizontal="right"/>
    </xf>
    <xf numFmtId="165" fontId="7" fillId="0" borderId="3" xfId="1" applyNumberFormat="1" applyFont="1" applyFill="1" applyBorder="1" applyAlignment="1">
      <alignment horizontal="right"/>
    </xf>
    <xf numFmtId="0" fontId="7" fillId="0" borderId="1" xfId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167" fontId="7" fillId="0" borderId="1" xfId="1" applyNumberFormat="1" applyFont="1" applyFill="1" applyBorder="1" applyAlignment="1">
      <alignment horizontal="right"/>
    </xf>
    <xf numFmtId="165" fontId="7" fillId="0" borderId="1" xfId="1" applyNumberFormat="1" applyFont="1" applyFill="1" applyBorder="1" applyAlignment="1">
      <alignment horizontal="right"/>
    </xf>
    <xf numFmtId="165" fontId="10" fillId="0" borderId="1" xfId="1" applyNumberFormat="1" applyFont="1" applyBorder="1" applyAlignment="1">
      <alignment horizontal="left"/>
    </xf>
    <xf numFmtId="0" fontId="11" fillId="0" borderId="0" xfId="0" applyFont="1" applyFill="1" applyAlignment="1">
      <alignment horizontal="center"/>
    </xf>
    <xf numFmtId="1" fontId="9" fillId="0" borderId="0" xfId="0" applyNumberFormat="1" applyFont="1"/>
    <xf numFmtId="1" fontId="9" fillId="0" borderId="0" xfId="0" applyNumberFormat="1" applyFont="1" applyAlignment="1">
      <alignment horizontal="center"/>
    </xf>
    <xf numFmtId="1" fontId="7" fillId="0" borderId="5" xfId="1" applyNumberFormat="1" applyFont="1" applyFill="1" applyBorder="1" applyAlignment="1">
      <alignment horizontal="right"/>
    </xf>
    <xf numFmtId="1" fontId="7" fillId="2" borderId="2" xfId="0" applyNumberFormat="1" applyFont="1" applyFill="1" applyBorder="1" applyAlignment="1">
      <alignment horizontal="center" wrapText="1"/>
    </xf>
    <xf numFmtId="1" fontId="7" fillId="0" borderId="3" xfId="0" applyNumberFormat="1" applyFont="1" applyBorder="1" applyAlignment="1">
      <alignment horizontal="right"/>
    </xf>
    <xf numFmtId="167" fontId="7" fillId="0" borderId="3" xfId="3" applyNumberFormat="1" applyFont="1" applyBorder="1" applyAlignment="1"/>
    <xf numFmtId="170" fontId="7" fillId="0" borderId="3" xfId="3" applyNumberFormat="1" applyFont="1" applyBorder="1" applyAlignment="1"/>
    <xf numFmtId="164" fontId="7" fillId="0" borderId="3" xfId="3" applyNumberFormat="1" applyFont="1" applyBorder="1" applyAlignment="1"/>
    <xf numFmtId="2" fontId="7" fillId="0" borderId="3" xfId="3" applyNumberFormat="1" applyFont="1" applyBorder="1" applyAlignment="1"/>
    <xf numFmtId="164" fontId="7" fillId="0" borderId="1" xfId="1" applyNumberFormat="1" applyFont="1" applyFill="1" applyBorder="1" applyAlignment="1">
      <alignment horizontal="right"/>
    </xf>
    <xf numFmtId="0" fontId="7" fillId="0" borderId="0" xfId="0" applyFont="1" applyFill="1" applyAlignment="1">
      <alignment horizontal="center"/>
    </xf>
    <xf numFmtId="0" fontId="7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/>
    <xf numFmtId="38" fontId="7" fillId="0" borderId="6" xfId="1" applyNumberFormat="1" applyFont="1" applyFill="1" applyBorder="1" applyAlignment="1">
      <alignment horizontal="right"/>
    </xf>
    <xf numFmtId="38" fontId="7" fillId="0" borderId="0" xfId="2" applyNumberFormat="1" applyFont="1" applyFill="1" applyBorder="1" applyAlignment="1">
      <alignment horizontal="right"/>
    </xf>
    <xf numFmtId="40" fontId="7" fillId="0" borderId="0" xfId="2" applyNumberFormat="1" applyFont="1" applyFill="1" applyBorder="1" applyAlignment="1">
      <alignment horizontal="right"/>
    </xf>
    <xf numFmtId="38" fontId="7" fillId="0" borderId="0" xfId="0" applyNumberFormat="1" applyFont="1" applyFill="1" applyBorder="1" applyAlignment="1"/>
    <xf numFmtId="165" fontId="7" fillId="0" borderId="6" xfId="1" applyNumberFormat="1" applyFont="1" applyFill="1" applyBorder="1" applyAlignment="1">
      <alignment horizontal="right"/>
    </xf>
    <xf numFmtId="165" fontId="7" fillId="0" borderId="0" xfId="0" applyNumberFormat="1" applyFont="1" applyFill="1" applyBorder="1" applyAlignment="1"/>
    <xf numFmtId="1" fontId="12" fillId="0" borderId="0" xfId="0" applyNumberFormat="1" applyFont="1" applyFill="1" applyBorder="1" applyAlignment="1">
      <alignment horizontal="left"/>
    </xf>
    <xf numFmtId="40" fontId="7" fillId="0" borderId="6" xfId="1" applyNumberFormat="1" applyFont="1" applyFill="1" applyBorder="1" applyAlignment="1">
      <alignment horizontal="right"/>
    </xf>
    <xf numFmtId="170" fontId="7" fillId="0" borderId="6" xfId="5" applyNumberFormat="1" applyFont="1" applyFill="1" applyBorder="1" applyAlignment="1">
      <alignment horizontal="right"/>
    </xf>
    <xf numFmtId="164" fontId="7" fillId="0" borderId="6" xfId="1" applyNumberFormat="1" applyFont="1" applyFill="1" applyBorder="1" applyAlignment="1">
      <alignment horizontal="right"/>
    </xf>
    <xf numFmtId="171" fontId="7" fillId="0" borderId="7" xfId="1" applyNumberFormat="1" applyFont="1" applyFill="1" applyBorder="1" applyAlignment="1">
      <alignment horizontal="right"/>
    </xf>
    <xf numFmtId="38" fontId="7" fillId="0" borderId="3" xfId="3" applyNumberFormat="1" applyFont="1" applyFill="1" applyBorder="1" applyAlignment="1"/>
    <xf numFmtId="164" fontId="7" fillId="0" borderId="3" xfId="3" applyNumberFormat="1" applyFont="1" applyFill="1" applyBorder="1" applyAlignment="1"/>
    <xf numFmtId="170" fontId="7" fillId="0" borderId="3" xfId="3" applyNumberFormat="1" applyFont="1" applyFill="1" applyBorder="1" applyAlignment="1"/>
    <xf numFmtId="40" fontId="7" fillId="0" borderId="3" xfId="3" applyNumberFormat="1" applyFont="1" applyFill="1" applyBorder="1" applyAlignment="1"/>
    <xf numFmtId="2" fontId="7" fillId="0" borderId="3" xfId="3" applyNumberFormat="1" applyFont="1" applyFill="1" applyBorder="1" applyAlignment="1"/>
    <xf numFmtId="164" fontId="7" fillId="0" borderId="7" xfId="0" applyNumberFormat="1" applyFont="1" applyFill="1" applyBorder="1" applyAlignment="1">
      <alignment horizontal="right"/>
    </xf>
    <xf numFmtId="38" fontId="7" fillId="0" borderId="7" xfId="0" applyNumberFormat="1" applyFont="1" applyFill="1" applyBorder="1" applyAlignment="1"/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left"/>
    </xf>
    <xf numFmtId="2" fontId="7" fillId="0" borderId="0" xfId="0" applyNumberFormat="1" applyFont="1" applyFill="1"/>
    <xf numFmtId="166" fontId="7" fillId="0" borderId="0" xfId="0" applyNumberFormat="1" applyFont="1" applyFill="1"/>
    <xf numFmtId="164" fontId="7" fillId="0" borderId="0" xfId="0" applyNumberFormat="1" applyFont="1"/>
    <xf numFmtId="170" fontId="7" fillId="0" borderId="0" xfId="0" applyNumberFormat="1" applyFont="1"/>
    <xf numFmtId="2" fontId="7" fillId="0" borderId="0" xfId="0" applyNumberFormat="1" applyFont="1"/>
    <xf numFmtId="164" fontId="7" fillId="0" borderId="0" xfId="0" applyNumberFormat="1" applyFont="1" applyAlignment="1">
      <alignment horizontal="right"/>
    </xf>
    <xf numFmtId="1" fontId="12" fillId="0" borderId="0" xfId="0" applyNumberFormat="1" applyFont="1"/>
  </cellXfs>
  <cellStyles count="6">
    <cellStyle name="Comma" xfId="2" builtinId="3"/>
    <cellStyle name="Currency" xfId="3" builtinId="4"/>
    <cellStyle name="Normal" xfId="0" builtinId="0"/>
    <cellStyle name="Normal 2" xfId="4" xr:uid="{084EDD7B-AD11-4921-B622-A8BFB67855A1}"/>
    <cellStyle name="Normal_Sheet1" xfId="1" xr:uid="{00000000-0005-0000-0000-000002000000}"/>
    <cellStyle name="Percent" xfId="5" builtinId="5"/>
  </cellStyles>
  <dxfs count="0"/>
  <tableStyles count="0" defaultTableStyle="TableStyleMedium2" defaultPivotStyle="PivotStyleLight16"/>
  <colors>
    <mruColors>
      <color rgb="FFC7B784"/>
      <color rgb="FF802629"/>
      <color rgb="FFB2292E"/>
      <color rgb="FF532A45"/>
      <color rgb="FFFBF757"/>
      <color rgb="FFA2E4F4"/>
      <color rgb="FFECE705"/>
      <color rgb="FFF5C3C7"/>
      <color rgb="FFF2AEB3"/>
      <color rgb="FFBCBC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3171824</xdr:colOff>
      <xdr:row>0</xdr:row>
      <xdr:rowOff>3433</xdr:rowOff>
    </xdr:from>
    <xdr:to>
      <xdr:col>6</xdr:col>
      <xdr:colOff>367559</xdr:colOff>
      <xdr:row>2</xdr:row>
      <xdr:rowOff>159385</xdr:rowOff>
    </xdr:to>
    <xdr:pic>
      <xdr:nvPicPr>
        <xdr:cNvPr id="2" name="Picture 1" descr="South Dakota Department of Education">
          <a:extLst>
            <a:ext uri="{FF2B5EF4-FFF2-40B4-BE49-F238E27FC236}">
              <a16:creationId xmlns:a16="http://schemas.microsoft.com/office/drawing/2014/main" id="{15EE8EE1-366C-42D0-A770-16CD83F86B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57924" y="3433"/>
          <a:ext cx="2146830" cy="5845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R154"/>
  <sheetViews>
    <sheetView showGridLines="0" tabSelected="1" zoomScaleNormal="100" workbookViewId="0">
      <pane xSplit="2" ySplit="4" topLeftCell="C5" activePane="bottomRight" state="frozen"/>
      <selection pane="topRight" activeCell="C1" sqref="C1"/>
      <selection pane="bottomLeft" activeCell="A2" sqref="A2"/>
      <selection pane="bottomRight" activeCell="C3" sqref="C3"/>
    </sheetView>
  </sheetViews>
  <sheetFormatPr defaultColWidth="10.85546875" defaultRowHeight="18" customHeight="1" x14ac:dyDescent="0.2"/>
  <cols>
    <col min="1" max="1" width="6.7109375" style="14" customWidth="1"/>
    <col min="2" max="2" width="33.5703125" style="14" bestFit="1" customWidth="1"/>
    <col min="3" max="3" width="39.5703125" style="14" bestFit="1" customWidth="1"/>
    <col min="4" max="4" width="6.5703125" style="14" bestFit="1" customWidth="1"/>
    <col min="5" max="5" width="11.7109375" style="80" bestFit="1" customWidth="1"/>
    <col min="6" max="6" width="9.5703125" style="15" bestFit="1" customWidth="1"/>
    <col min="7" max="7" width="10.140625" style="14" bestFit="1" customWidth="1"/>
    <col min="8" max="8" width="8.42578125" style="14" bestFit="1" customWidth="1"/>
    <col min="9" max="11" width="10.140625" style="14" bestFit="1" customWidth="1"/>
    <col min="12" max="13" width="7.7109375" style="14" bestFit="1" customWidth="1"/>
    <col min="14" max="14" width="9.28515625" style="14" bestFit="1" customWidth="1"/>
    <col min="15" max="15" width="10.140625" style="14" bestFit="1" customWidth="1"/>
    <col min="16" max="16" width="8.7109375" style="14" bestFit="1" customWidth="1"/>
    <col min="17" max="18" width="9.28515625" style="14" bestFit="1" customWidth="1"/>
    <col min="19" max="19" width="10.140625" style="15" bestFit="1" customWidth="1"/>
    <col min="20" max="20" width="8.42578125" style="15" bestFit="1" customWidth="1"/>
    <col min="21" max="21" width="9.28515625" style="15" bestFit="1" customWidth="1"/>
    <col min="22" max="22" width="11.140625" style="15" bestFit="1" customWidth="1"/>
    <col min="23" max="23" width="12" style="15" customWidth="1"/>
    <col min="24" max="26" width="11.42578125" style="15" customWidth="1"/>
    <col min="27" max="29" width="11.140625" style="15" customWidth="1"/>
    <col min="30" max="32" width="11.5703125" style="15" customWidth="1"/>
    <col min="33" max="33" width="11.85546875" style="15" customWidth="1"/>
    <col min="34" max="34" width="12.28515625" style="15" customWidth="1"/>
    <col min="35" max="35" width="11.42578125" style="15" customWidth="1"/>
    <col min="36" max="36" width="11.7109375" style="15" customWidth="1"/>
    <col min="37" max="37" width="10.85546875" style="15" customWidth="1"/>
    <col min="38" max="38" width="12.28515625" style="15" customWidth="1"/>
    <col min="39" max="43" width="11.140625" style="15" customWidth="1"/>
    <col min="44" max="44" width="11.28515625" style="15" bestFit="1" customWidth="1"/>
    <col min="45" max="45" width="12.28515625" style="15" customWidth="1"/>
    <col min="46" max="46" width="10.85546875" style="15" customWidth="1"/>
    <col min="47" max="47" width="12" style="15" customWidth="1"/>
    <col min="48" max="48" width="11.28515625" style="15" customWidth="1"/>
    <col min="49" max="49" width="12.5703125" style="15" bestFit="1" customWidth="1"/>
    <col min="50" max="52" width="11.140625" style="15" bestFit="1" customWidth="1"/>
    <col min="53" max="53" width="11.42578125" style="15" bestFit="1" customWidth="1"/>
    <col min="54" max="55" width="11.140625" style="15" bestFit="1" customWidth="1"/>
    <col min="56" max="56" width="12.140625" style="15" customWidth="1"/>
    <col min="57" max="57" width="11.140625" style="15" customWidth="1"/>
    <col min="58" max="58" width="12.140625" style="15" customWidth="1"/>
    <col min="59" max="59" width="10.85546875" style="15" customWidth="1"/>
    <col min="60" max="60" width="12.28515625" style="15" customWidth="1"/>
    <col min="61" max="65" width="11.140625" style="15" bestFit="1" customWidth="1"/>
    <col min="66" max="66" width="10.28515625" style="15" bestFit="1" customWidth="1"/>
    <col min="67" max="70" width="10.140625" style="15" bestFit="1" customWidth="1"/>
    <col min="71" max="71" width="9.28515625" style="14" bestFit="1" customWidth="1"/>
    <col min="72" max="72" width="10.5703125" style="14" bestFit="1" customWidth="1"/>
    <col min="73" max="75" width="9.28515625" style="14" bestFit="1" customWidth="1"/>
    <col min="76" max="79" width="11.140625" style="14" bestFit="1" customWidth="1"/>
    <col min="80" max="80" width="7.42578125" style="15" bestFit="1" customWidth="1"/>
    <col min="81" max="81" width="8.140625" style="15" bestFit="1" customWidth="1"/>
    <col min="82" max="82" width="8.5703125" style="15" customWidth="1"/>
    <col min="83" max="84" width="9.42578125" style="15" bestFit="1" customWidth="1"/>
    <col min="85" max="85" width="10.5703125" style="15" bestFit="1" customWidth="1"/>
    <col min="86" max="86" width="36.7109375" style="81" bestFit="1" customWidth="1"/>
    <col min="87" max="89" width="12.28515625" style="15" bestFit="1" customWidth="1"/>
    <col min="90" max="90" width="9.42578125" style="15" bestFit="1" customWidth="1"/>
    <col min="91" max="91" width="9.5703125" style="15" customWidth="1"/>
    <col min="92" max="92" width="7.85546875" style="82" bestFit="1" customWidth="1"/>
    <col min="93" max="93" width="9.5703125" style="15" bestFit="1" customWidth="1"/>
    <col min="94" max="94" width="7.28515625" style="83" bestFit="1" customWidth="1"/>
    <col min="95" max="95" width="9.5703125" style="83" bestFit="1" customWidth="1"/>
    <col min="96" max="96" width="8.7109375" style="14" bestFit="1" customWidth="1"/>
    <col min="97" max="97" width="7" style="14" bestFit="1" customWidth="1"/>
    <col min="98" max="98" width="9.85546875" style="14" bestFit="1" customWidth="1"/>
    <col min="99" max="99" width="9.140625" style="14" bestFit="1" customWidth="1"/>
    <col min="100" max="102" width="9.85546875" style="14" bestFit="1" customWidth="1"/>
    <col min="103" max="104" width="10.85546875" style="14" bestFit="1" customWidth="1"/>
    <col min="105" max="105" width="10.85546875" style="15" bestFit="1" customWidth="1"/>
    <col min="106" max="106" width="7.140625" style="14" bestFit="1" customWidth="1"/>
    <col min="107" max="107" width="9.42578125" style="84" customWidth="1"/>
    <col min="108" max="108" width="8.7109375" style="85" bestFit="1" customWidth="1"/>
    <col min="109" max="110" width="11" style="86" bestFit="1" customWidth="1"/>
    <col min="111" max="111" width="6.7109375" style="87" bestFit="1" customWidth="1"/>
    <col min="112" max="112" width="5.140625" style="87" bestFit="1" customWidth="1"/>
    <col min="113" max="113" width="7.42578125" style="87" bestFit="1" customWidth="1"/>
    <col min="114" max="114" width="6.85546875" style="87" bestFit="1" customWidth="1"/>
    <col min="115" max="115" width="9.28515625" style="87" bestFit="1" customWidth="1"/>
    <col min="116" max="116" width="7.85546875" style="88" bestFit="1" customWidth="1"/>
    <col min="117" max="122" width="11.140625" style="15" bestFit="1" customWidth="1"/>
    <col min="123" max="123" width="11.28515625" style="15" bestFit="1" customWidth="1"/>
    <col min="124" max="124" width="11.140625" style="15" bestFit="1" customWidth="1"/>
    <col min="125" max="125" width="10.85546875" style="15" bestFit="1" customWidth="1"/>
    <col min="126" max="127" width="11.140625" style="15" customWidth="1"/>
    <col min="128" max="130" width="11.140625" style="15" bestFit="1" customWidth="1"/>
    <col min="131" max="136" width="11.140625" style="14" bestFit="1" customWidth="1"/>
    <col min="137" max="137" width="11.28515625" style="14" bestFit="1" customWidth="1"/>
    <col min="138" max="138" width="11.140625" style="14" bestFit="1" customWidth="1"/>
    <col min="139" max="139" width="10.85546875" style="14" bestFit="1" customWidth="1"/>
    <col min="140" max="140" width="11.7109375" style="14" customWidth="1"/>
    <col min="141" max="150" width="11.140625" style="14" bestFit="1" customWidth="1"/>
    <col min="151" max="151" width="11.28515625" style="14" bestFit="1" customWidth="1"/>
    <col min="152" max="152" width="11" style="14" bestFit="1" customWidth="1"/>
    <col min="153" max="153" width="10.85546875" style="14" bestFit="1" customWidth="1"/>
    <col min="154" max="154" width="11.42578125" style="14" bestFit="1" customWidth="1"/>
    <col min="155" max="155" width="11.7109375" style="14" customWidth="1"/>
    <col min="156" max="156" width="10.85546875" style="14" bestFit="1" customWidth="1"/>
    <col min="157" max="158" width="11.140625" style="14" bestFit="1" customWidth="1"/>
    <col min="159" max="159" width="11.85546875" style="14" bestFit="1" customWidth="1"/>
    <col min="160" max="161" width="11.140625" style="14" bestFit="1" customWidth="1"/>
    <col min="162" max="162" width="12.140625" style="14" customWidth="1"/>
    <col min="163" max="163" width="11.5703125" style="14" bestFit="1" customWidth="1"/>
    <col min="164" max="164" width="11.140625" style="14" bestFit="1" customWidth="1"/>
    <col min="165" max="165" width="11.28515625" style="14" bestFit="1" customWidth="1"/>
    <col min="166" max="166" width="11.140625" style="14" bestFit="1" customWidth="1"/>
    <col min="167" max="167" width="10.85546875" style="14" bestFit="1" customWidth="1"/>
    <col min="168" max="168" width="11.7109375" style="14" bestFit="1" customWidth="1"/>
    <col min="169" max="169" width="12" style="14" bestFit="1" customWidth="1"/>
    <col min="170" max="170" width="10.85546875" style="14" bestFit="1" customWidth="1"/>
    <col min="171" max="172" width="11.140625" style="14" bestFit="1" customWidth="1"/>
    <col min="173" max="175" width="11.140625" style="14" customWidth="1"/>
    <col min="176" max="176" width="11.28515625" style="14" bestFit="1" customWidth="1"/>
    <col min="177" max="177" width="11.140625" style="14" customWidth="1"/>
    <col min="178" max="178" width="10.85546875" style="14" bestFit="1" customWidth="1"/>
    <col min="179" max="179" width="11.28515625" style="14" bestFit="1" customWidth="1"/>
    <col min="180" max="180" width="11.140625" style="14" bestFit="1" customWidth="1"/>
    <col min="181" max="181" width="10.85546875" style="14" bestFit="1" customWidth="1"/>
    <col min="182" max="183" width="11.140625" style="14" bestFit="1" customWidth="1"/>
    <col min="184" max="184" width="10.85546875" style="14" bestFit="1" customWidth="1"/>
    <col min="185" max="186" width="11.140625" style="14" bestFit="1" customWidth="1"/>
    <col min="187" max="187" width="11.140625" style="14" customWidth="1"/>
    <col min="188" max="188" width="11.85546875" style="14" customWidth="1"/>
    <col min="189" max="189" width="11.140625" style="14" customWidth="1"/>
    <col min="190" max="190" width="11.7109375" style="14" customWidth="1"/>
    <col min="191" max="192" width="11.28515625" style="14" customWidth="1"/>
    <col min="193" max="193" width="12.5703125" style="14" customWidth="1"/>
    <col min="194" max="194" width="11.7109375" style="14" customWidth="1"/>
    <col min="195" max="196" width="11.42578125" style="14" customWidth="1"/>
    <col min="197" max="197" width="11.7109375" style="14" customWidth="1"/>
    <col min="198" max="198" width="10.85546875" style="14" bestFit="1" customWidth="1"/>
    <col min="199" max="199" width="11" style="14" customWidth="1"/>
    <col min="200" max="200" width="12.28515625" style="14" customWidth="1"/>
    <col min="201" max="16384" width="10.85546875" style="14"/>
  </cols>
  <sheetData>
    <row r="1" spans="1:200" s="5" customFormat="1" ht="18.75" x14ac:dyDescent="0.3">
      <c r="A1" s="2" t="s">
        <v>527</v>
      </c>
      <c r="B1" s="1"/>
      <c r="D1" s="1"/>
      <c r="E1" s="17"/>
      <c r="F1" s="3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1"/>
      <c r="BT1" s="1"/>
      <c r="BU1" s="1"/>
      <c r="BV1" s="1"/>
      <c r="BW1" s="1"/>
      <c r="BX1" s="1"/>
      <c r="BY1" s="1"/>
      <c r="BZ1" s="1"/>
      <c r="CA1" s="1"/>
      <c r="CB1" s="3"/>
      <c r="CC1" s="3"/>
      <c r="CD1" s="3"/>
      <c r="CE1" s="3"/>
      <c r="CF1" s="3"/>
      <c r="CG1" s="3"/>
      <c r="CH1" s="16"/>
      <c r="CI1" s="3"/>
      <c r="CJ1" s="3"/>
      <c r="CK1" s="3"/>
      <c r="CL1" s="3"/>
      <c r="CM1" s="3"/>
      <c r="CN1" s="6"/>
      <c r="CO1" s="3"/>
      <c r="CP1" s="4"/>
      <c r="CQ1" s="4"/>
      <c r="CR1" s="1"/>
      <c r="CS1" s="1"/>
      <c r="CT1" s="1"/>
      <c r="CU1" s="1"/>
      <c r="CV1" s="1"/>
      <c r="CW1" s="1"/>
      <c r="CX1" s="1"/>
      <c r="CY1" s="1"/>
      <c r="CZ1" s="1"/>
      <c r="DA1" s="3"/>
      <c r="DB1" s="1"/>
      <c r="DC1" s="11"/>
      <c r="DD1" s="10"/>
      <c r="DE1" s="9"/>
      <c r="DF1" s="9"/>
      <c r="DG1" s="7"/>
      <c r="DH1" s="7"/>
      <c r="DI1" s="7"/>
      <c r="DJ1" s="7"/>
      <c r="DK1" s="7"/>
      <c r="DL1" s="49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</row>
    <row r="2" spans="1:200" s="5" customFormat="1" ht="15" x14ac:dyDescent="0.25">
      <c r="A2" s="1"/>
      <c r="B2" s="1"/>
      <c r="C2" s="1"/>
      <c r="D2" s="1"/>
      <c r="E2" s="17"/>
      <c r="F2" s="3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1"/>
      <c r="BT2" s="1"/>
      <c r="BU2" s="1"/>
      <c r="BV2" s="1"/>
      <c r="BW2" s="1"/>
      <c r="BX2" s="1"/>
      <c r="BY2" s="1"/>
      <c r="BZ2" s="1"/>
      <c r="CA2" s="1"/>
      <c r="CB2" s="3"/>
      <c r="CC2" s="3"/>
      <c r="CD2" s="3"/>
      <c r="CE2" s="3"/>
      <c r="CF2" s="3"/>
      <c r="CG2" s="3"/>
      <c r="CH2" s="16"/>
      <c r="CI2" s="3"/>
      <c r="CJ2" s="3"/>
      <c r="CK2" s="3"/>
      <c r="CL2" s="3"/>
      <c r="CM2" s="3"/>
      <c r="CN2" s="6"/>
      <c r="CO2" s="3"/>
      <c r="CP2" s="4"/>
      <c r="CQ2" s="4"/>
      <c r="CR2" s="1"/>
      <c r="CS2" s="1"/>
      <c r="CT2" s="1"/>
      <c r="CU2" s="1"/>
      <c r="CV2" s="1"/>
      <c r="CW2" s="1"/>
      <c r="CX2" s="1"/>
      <c r="CY2" s="1"/>
      <c r="CZ2" s="1"/>
      <c r="DA2" s="3"/>
      <c r="DB2" s="1"/>
      <c r="DC2" s="11"/>
      <c r="DD2" s="10"/>
      <c r="DE2" s="9"/>
      <c r="DF2" s="9"/>
      <c r="DG2" s="7"/>
      <c r="DH2" s="7"/>
      <c r="DI2" s="7"/>
      <c r="DJ2" s="7"/>
      <c r="DK2" s="7"/>
      <c r="DL2" s="49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</row>
    <row r="3" spans="1:200" s="25" customFormat="1" ht="22.5" customHeight="1" x14ac:dyDescent="0.25">
      <c r="A3" s="17"/>
      <c r="B3" s="17"/>
      <c r="C3" s="18" t="s">
        <v>682</v>
      </c>
      <c r="D3" s="17"/>
      <c r="E3" s="17"/>
      <c r="F3" s="19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9"/>
      <c r="T3" s="19"/>
      <c r="U3" s="19"/>
      <c r="V3" s="19"/>
      <c r="W3" s="19"/>
      <c r="X3" s="48"/>
      <c r="Y3" s="48"/>
      <c r="Z3" s="19"/>
      <c r="AA3" s="48"/>
      <c r="AB3" s="48"/>
      <c r="AC3" s="19"/>
      <c r="AD3" s="48"/>
      <c r="AE3" s="19"/>
      <c r="AF3" s="19"/>
      <c r="AG3" s="48"/>
      <c r="AH3" s="48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48"/>
      <c r="BI3" s="48"/>
      <c r="BJ3" s="19"/>
      <c r="BK3" s="19"/>
      <c r="BL3" s="19"/>
      <c r="BM3" s="19"/>
      <c r="BN3" s="19"/>
      <c r="BO3" s="19"/>
      <c r="BP3" s="19"/>
      <c r="BQ3" s="19"/>
      <c r="BR3" s="19"/>
      <c r="BS3" s="17"/>
      <c r="BT3" s="17"/>
      <c r="BU3" s="17"/>
      <c r="BV3" s="17"/>
      <c r="BW3" s="17"/>
      <c r="BX3" s="17"/>
      <c r="BY3" s="17"/>
      <c r="BZ3" s="17"/>
      <c r="CA3" s="17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20"/>
      <c r="CO3" s="19"/>
      <c r="CP3" s="21"/>
      <c r="CQ3" s="21"/>
      <c r="CR3" s="17"/>
      <c r="CS3" s="17"/>
      <c r="CT3" s="17"/>
      <c r="CU3" s="17"/>
      <c r="CV3" s="17"/>
      <c r="CW3" s="17"/>
      <c r="CX3" s="17"/>
      <c r="CY3" s="17"/>
      <c r="CZ3" s="17"/>
      <c r="DA3" s="19"/>
      <c r="DB3" s="17"/>
      <c r="DC3" s="22"/>
      <c r="DD3" s="23"/>
      <c r="DE3" s="24"/>
      <c r="DF3" s="24"/>
      <c r="DG3" s="22"/>
      <c r="DH3" s="22"/>
      <c r="DI3" s="22"/>
      <c r="DJ3" s="22"/>
      <c r="DK3" s="22"/>
      <c r="DL3" s="50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</row>
    <row r="4" spans="1:200" s="59" customFormat="1" ht="96" x14ac:dyDescent="0.2">
      <c r="A4" s="8" t="s">
        <v>211</v>
      </c>
      <c r="B4" s="8" t="s">
        <v>371</v>
      </c>
      <c r="C4" s="8" t="s">
        <v>212</v>
      </c>
      <c r="D4" s="8" t="s">
        <v>213</v>
      </c>
      <c r="E4" s="8" t="s">
        <v>214</v>
      </c>
      <c r="F4" s="8" t="s">
        <v>528</v>
      </c>
      <c r="G4" s="27" t="s">
        <v>215</v>
      </c>
      <c r="H4" s="27" t="s">
        <v>216</v>
      </c>
      <c r="I4" s="27" t="s">
        <v>217</v>
      </c>
      <c r="J4" s="27" t="s">
        <v>218</v>
      </c>
      <c r="K4" s="27" t="s">
        <v>219</v>
      </c>
      <c r="L4" s="27" t="s">
        <v>220</v>
      </c>
      <c r="M4" s="27" t="s">
        <v>221</v>
      </c>
      <c r="N4" s="27" t="s">
        <v>222</v>
      </c>
      <c r="O4" s="27" t="s">
        <v>223</v>
      </c>
      <c r="P4" s="27" t="s">
        <v>224</v>
      </c>
      <c r="Q4" s="27" t="s">
        <v>225</v>
      </c>
      <c r="R4" s="27" t="s">
        <v>226</v>
      </c>
      <c r="S4" s="27" t="s">
        <v>227</v>
      </c>
      <c r="T4" s="27" t="s">
        <v>228</v>
      </c>
      <c r="U4" s="27" t="s">
        <v>229</v>
      </c>
      <c r="V4" s="27" t="s">
        <v>230</v>
      </c>
      <c r="W4" s="27" t="s">
        <v>393</v>
      </c>
      <c r="X4" s="27" t="s">
        <v>231</v>
      </c>
      <c r="Y4" s="27" t="s">
        <v>232</v>
      </c>
      <c r="Z4" s="27" t="s">
        <v>233</v>
      </c>
      <c r="AA4" s="27" t="s">
        <v>234</v>
      </c>
      <c r="AB4" s="27" t="s">
        <v>235</v>
      </c>
      <c r="AC4" s="27" t="s">
        <v>236</v>
      </c>
      <c r="AD4" s="27" t="s">
        <v>237</v>
      </c>
      <c r="AE4" s="27" t="s">
        <v>238</v>
      </c>
      <c r="AF4" s="27" t="s">
        <v>239</v>
      </c>
      <c r="AG4" s="27" t="s">
        <v>240</v>
      </c>
      <c r="AH4" s="27" t="s">
        <v>241</v>
      </c>
      <c r="AI4" s="28" t="s">
        <v>242</v>
      </c>
      <c r="AJ4" s="28" t="s">
        <v>243</v>
      </c>
      <c r="AK4" s="28" t="s">
        <v>244</v>
      </c>
      <c r="AL4" s="27" t="s">
        <v>245</v>
      </c>
      <c r="AM4" s="27" t="s">
        <v>246</v>
      </c>
      <c r="AN4" s="27" t="s">
        <v>247</v>
      </c>
      <c r="AO4" s="27" t="s">
        <v>248</v>
      </c>
      <c r="AP4" s="27" t="s">
        <v>249</v>
      </c>
      <c r="AQ4" s="27" t="s">
        <v>250</v>
      </c>
      <c r="AR4" s="27" t="s">
        <v>251</v>
      </c>
      <c r="AS4" s="27" t="s">
        <v>252</v>
      </c>
      <c r="AT4" s="28" t="s">
        <v>253</v>
      </c>
      <c r="AU4" s="28" t="s">
        <v>254</v>
      </c>
      <c r="AV4" s="28" t="s">
        <v>255</v>
      </c>
      <c r="AW4" s="27" t="s">
        <v>256</v>
      </c>
      <c r="AX4" s="27" t="s">
        <v>257</v>
      </c>
      <c r="AY4" s="27" t="s">
        <v>258</v>
      </c>
      <c r="AZ4" s="27" t="s">
        <v>259</v>
      </c>
      <c r="BA4" s="27" t="s">
        <v>260</v>
      </c>
      <c r="BB4" s="27" t="s">
        <v>261</v>
      </c>
      <c r="BC4" s="27" t="s">
        <v>262</v>
      </c>
      <c r="BD4" s="27" t="s">
        <v>263</v>
      </c>
      <c r="BE4" s="28" t="s">
        <v>264</v>
      </c>
      <c r="BF4" s="28" t="s">
        <v>265</v>
      </c>
      <c r="BG4" s="28" t="s">
        <v>266</v>
      </c>
      <c r="BH4" s="27" t="s">
        <v>267</v>
      </c>
      <c r="BI4" s="27" t="s">
        <v>268</v>
      </c>
      <c r="BJ4" s="27" t="s">
        <v>269</v>
      </c>
      <c r="BK4" s="27" t="s">
        <v>270</v>
      </c>
      <c r="BL4" s="27" t="s">
        <v>271</v>
      </c>
      <c r="BM4" s="27" t="s">
        <v>272</v>
      </c>
      <c r="BN4" s="27" t="s">
        <v>273</v>
      </c>
      <c r="BO4" s="29" t="s">
        <v>274</v>
      </c>
      <c r="BP4" s="29" t="s">
        <v>275</v>
      </c>
      <c r="BQ4" s="29" t="s">
        <v>276</v>
      </c>
      <c r="BR4" s="29" t="s">
        <v>277</v>
      </c>
      <c r="BS4" s="29" t="s">
        <v>278</v>
      </c>
      <c r="BT4" s="29" t="s">
        <v>279</v>
      </c>
      <c r="BU4" s="29" t="s">
        <v>280</v>
      </c>
      <c r="BV4" s="29" t="s">
        <v>281</v>
      </c>
      <c r="BW4" s="8" t="s">
        <v>282</v>
      </c>
      <c r="BX4" s="27" t="s">
        <v>283</v>
      </c>
      <c r="BY4" s="27" t="s">
        <v>284</v>
      </c>
      <c r="BZ4" s="27" t="s">
        <v>285</v>
      </c>
      <c r="CA4" s="8" t="s">
        <v>286</v>
      </c>
      <c r="CB4" s="8" t="s">
        <v>553</v>
      </c>
      <c r="CC4" s="8" t="s">
        <v>554</v>
      </c>
      <c r="CD4" s="8" t="s">
        <v>555</v>
      </c>
      <c r="CE4" s="8" t="s">
        <v>556</v>
      </c>
      <c r="CF4" s="8" t="s">
        <v>557</v>
      </c>
      <c r="CG4" s="8" t="s">
        <v>558</v>
      </c>
      <c r="CH4" s="8" t="s">
        <v>287</v>
      </c>
      <c r="CI4" s="8" t="s">
        <v>559</v>
      </c>
      <c r="CJ4" s="8" t="s">
        <v>560</v>
      </c>
      <c r="CK4" s="8" t="s">
        <v>561</v>
      </c>
      <c r="CL4" s="8" t="s">
        <v>562</v>
      </c>
      <c r="CM4" s="8" t="s">
        <v>563</v>
      </c>
      <c r="CN4" s="30" t="s">
        <v>288</v>
      </c>
      <c r="CO4" s="8" t="s">
        <v>564</v>
      </c>
      <c r="CP4" s="31" t="s">
        <v>392</v>
      </c>
      <c r="CQ4" s="8" t="s">
        <v>289</v>
      </c>
      <c r="CR4" s="8" t="s">
        <v>290</v>
      </c>
      <c r="CS4" s="30" t="s">
        <v>291</v>
      </c>
      <c r="CT4" s="30" t="s">
        <v>292</v>
      </c>
      <c r="CU4" s="8" t="s">
        <v>293</v>
      </c>
      <c r="CV4" s="32" t="s">
        <v>294</v>
      </c>
      <c r="CW4" s="8" t="s">
        <v>295</v>
      </c>
      <c r="CX4" s="8" t="s">
        <v>296</v>
      </c>
      <c r="CY4" s="32" t="s">
        <v>297</v>
      </c>
      <c r="CZ4" s="8" t="s">
        <v>298</v>
      </c>
      <c r="DA4" s="32" t="s">
        <v>299</v>
      </c>
      <c r="DB4" s="8" t="s">
        <v>300</v>
      </c>
      <c r="DC4" s="33" t="s">
        <v>301</v>
      </c>
      <c r="DD4" s="32" t="s">
        <v>302</v>
      </c>
      <c r="DE4" s="30" t="s">
        <v>303</v>
      </c>
      <c r="DF4" s="30" t="s">
        <v>304</v>
      </c>
      <c r="DG4" s="33" t="s">
        <v>305</v>
      </c>
      <c r="DH4" s="33" t="s">
        <v>306</v>
      </c>
      <c r="DI4" s="33" t="s">
        <v>307</v>
      </c>
      <c r="DJ4" s="33" t="s">
        <v>308</v>
      </c>
      <c r="DK4" s="33" t="s">
        <v>309</v>
      </c>
      <c r="DL4" s="52" t="s">
        <v>310</v>
      </c>
      <c r="DM4" s="27" t="s">
        <v>311</v>
      </c>
      <c r="DN4" s="27" t="s">
        <v>374</v>
      </c>
      <c r="DO4" s="27" t="s">
        <v>375</v>
      </c>
      <c r="DP4" s="27" t="s">
        <v>312</v>
      </c>
      <c r="DQ4" s="27" t="s">
        <v>515</v>
      </c>
      <c r="DR4" s="27" t="s">
        <v>386</v>
      </c>
      <c r="DS4" s="27" t="s">
        <v>313</v>
      </c>
      <c r="DT4" s="27" t="s">
        <v>314</v>
      </c>
      <c r="DU4" s="27" t="s">
        <v>315</v>
      </c>
      <c r="DV4" s="27" t="s">
        <v>316</v>
      </c>
      <c r="DW4" s="27" t="s">
        <v>317</v>
      </c>
      <c r="DX4" s="27" t="s">
        <v>318</v>
      </c>
      <c r="DY4" s="27" t="s">
        <v>319</v>
      </c>
      <c r="DZ4" s="27" t="s">
        <v>320</v>
      </c>
      <c r="EA4" s="8" t="s">
        <v>321</v>
      </c>
      <c r="EB4" s="32" t="s">
        <v>376</v>
      </c>
      <c r="EC4" s="8" t="s">
        <v>377</v>
      </c>
      <c r="ED4" s="33" t="s">
        <v>322</v>
      </c>
      <c r="EE4" s="8" t="s">
        <v>516</v>
      </c>
      <c r="EF4" s="8" t="s">
        <v>387</v>
      </c>
      <c r="EG4" s="8" t="s">
        <v>323</v>
      </c>
      <c r="EH4" s="8" t="s">
        <v>324</v>
      </c>
      <c r="EI4" s="8" t="s">
        <v>325</v>
      </c>
      <c r="EJ4" s="8" t="s">
        <v>326</v>
      </c>
      <c r="EK4" s="34" t="s">
        <v>327</v>
      </c>
      <c r="EL4" s="34" t="s">
        <v>328</v>
      </c>
      <c r="EM4" s="34" t="s">
        <v>329</v>
      </c>
      <c r="EN4" s="34" t="s">
        <v>330</v>
      </c>
      <c r="EO4" s="8" t="s">
        <v>331</v>
      </c>
      <c r="EP4" s="32" t="s">
        <v>378</v>
      </c>
      <c r="EQ4" s="8" t="s">
        <v>379</v>
      </c>
      <c r="ER4" s="33" t="s">
        <v>332</v>
      </c>
      <c r="ES4" s="8" t="s">
        <v>333</v>
      </c>
      <c r="ET4" s="8" t="s">
        <v>388</v>
      </c>
      <c r="EU4" s="8" t="s">
        <v>334</v>
      </c>
      <c r="EV4" s="8" t="s">
        <v>335</v>
      </c>
      <c r="EW4" s="8" t="s">
        <v>336</v>
      </c>
      <c r="EX4" s="8" t="s">
        <v>337</v>
      </c>
      <c r="EY4" s="34" t="s">
        <v>338</v>
      </c>
      <c r="EZ4" s="34" t="s">
        <v>339</v>
      </c>
      <c r="FA4" s="34" t="s">
        <v>340</v>
      </c>
      <c r="FB4" s="34" t="s">
        <v>341</v>
      </c>
      <c r="FC4" s="8" t="s">
        <v>342</v>
      </c>
      <c r="FD4" s="32" t="s">
        <v>380</v>
      </c>
      <c r="FE4" s="8" t="s">
        <v>381</v>
      </c>
      <c r="FF4" s="33" t="s">
        <v>343</v>
      </c>
      <c r="FG4" s="8" t="s">
        <v>526</v>
      </c>
      <c r="FH4" s="8" t="s">
        <v>389</v>
      </c>
      <c r="FI4" s="8" t="s">
        <v>344</v>
      </c>
      <c r="FJ4" s="8" t="s">
        <v>345</v>
      </c>
      <c r="FK4" s="8" t="s">
        <v>346</v>
      </c>
      <c r="FL4" s="8" t="s">
        <v>347</v>
      </c>
      <c r="FM4" s="34" t="s">
        <v>348</v>
      </c>
      <c r="FN4" s="34" t="s">
        <v>349</v>
      </c>
      <c r="FO4" s="34" t="s">
        <v>350</v>
      </c>
      <c r="FP4" s="34" t="s">
        <v>351</v>
      </c>
      <c r="FQ4" s="8" t="s">
        <v>352</v>
      </c>
      <c r="FR4" s="32" t="s">
        <v>382</v>
      </c>
      <c r="FS4" s="8" t="s">
        <v>383</v>
      </c>
      <c r="FT4" s="33" t="s">
        <v>353</v>
      </c>
      <c r="FU4" s="8" t="s">
        <v>525</v>
      </c>
      <c r="FV4" s="8" t="s">
        <v>391</v>
      </c>
      <c r="FW4" s="8" t="s">
        <v>354</v>
      </c>
      <c r="FX4" s="8" t="s">
        <v>355</v>
      </c>
      <c r="FY4" s="8" t="s">
        <v>356</v>
      </c>
      <c r="FZ4" s="8" t="s">
        <v>357</v>
      </c>
      <c r="GA4" s="8" t="s">
        <v>358</v>
      </c>
      <c r="GB4" s="8" t="s">
        <v>359</v>
      </c>
      <c r="GC4" s="8" t="s">
        <v>360</v>
      </c>
      <c r="GD4" s="8" t="s">
        <v>361</v>
      </c>
      <c r="GE4" s="8" t="s">
        <v>362</v>
      </c>
      <c r="GF4" s="32" t="s">
        <v>384</v>
      </c>
      <c r="GG4" s="8" t="s">
        <v>385</v>
      </c>
      <c r="GH4" s="33" t="s">
        <v>524</v>
      </c>
      <c r="GI4" s="8" t="s">
        <v>523</v>
      </c>
      <c r="GJ4" s="8" t="s">
        <v>390</v>
      </c>
      <c r="GK4" s="8" t="s">
        <v>363</v>
      </c>
      <c r="GL4" s="8" t="s">
        <v>364</v>
      </c>
      <c r="GM4" s="8" t="s">
        <v>365</v>
      </c>
      <c r="GN4" s="8" t="s">
        <v>366</v>
      </c>
      <c r="GO4" s="8" t="s">
        <v>367</v>
      </c>
      <c r="GP4" s="8" t="s">
        <v>368</v>
      </c>
      <c r="GQ4" s="8" t="s">
        <v>369</v>
      </c>
      <c r="GR4" s="8" t="s">
        <v>370</v>
      </c>
    </row>
    <row r="5" spans="1:200" ht="18" customHeight="1" x14ac:dyDescent="0.2">
      <c r="A5" s="12">
        <v>6001</v>
      </c>
      <c r="B5" s="13" t="s">
        <v>18</v>
      </c>
      <c r="C5" s="13" t="s">
        <v>405</v>
      </c>
      <c r="D5" s="37">
        <v>419.93018027031246</v>
      </c>
      <c r="E5" s="43" t="s">
        <v>19</v>
      </c>
      <c r="F5" s="39">
        <v>4326</v>
      </c>
      <c r="G5" s="36">
        <v>12413399.33</v>
      </c>
      <c r="H5" s="36">
        <v>323667.65000000002</v>
      </c>
      <c r="I5" s="36">
        <v>18169025.890000001</v>
      </c>
      <c r="J5" s="36">
        <v>1734350.68</v>
      </c>
      <c r="K5" s="36">
        <v>8392451.5800000001</v>
      </c>
      <c r="L5" s="36">
        <v>0</v>
      </c>
      <c r="M5" s="36">
        <v>0</v>
      </c>
      <c r="N5" s="36">
        <v>4661798.3600000003</v>
      </c>
      <c r="O5" s="36">
        <v>4259784.13</v>
      </c>
      <c r="P5" s="36">
        <v>0</v>
      </c>
      <c r="Q5" s="36">
        <v>5507481</v>
      </c>
      <c r="R5" s="36">
        <v>1491916.98</v>
      </c>
      <c r="S5" s="36">
        <v>17298191</v>
      </c>
      <c r="T5" s="36">
        <v>0</v>
      </c>
      <c r="U5" s="36">
        <v>5507481</v>
      </c>
      <c r="V5" s="36">
        <v>0</v>
      </c>
      <c r="W5" s="36">
        <v>70369</v>
      </c>
      <c r="X5" s="36">
        <v>19992645.270000003</v>
      </c>
      <c r="Y5" s="36">
        <v>0</v>
      </c>
      <c r="Z5" s="36">
        <v>0</v>
      </c>
      <c r="AA5" s="36">
        <v>1871649.03</v>
      </c>
      <c r="AB5" s="36">
        <v>0</v>
      </c>
      <c r="AC5" s="36">
        <v>0</v>
      </c>
      <c r="AD5" s="36">
        <v>6978058.6999999993</v>
      </c>
      <c r="AE5" s="36">
        <v>610584.6399999999</v>
      </c>
      <c r="AF5" s="36">
        <v>0</v>
      </c>
      <c r="AG5" s="36">
        <v>2759259.72</v>
      </c>
      <c r="AH5" s="36">
        <v>2979505.8</v>
      </c>
      <c r="AI5" s="36">
        <v>447853.06</v>
      </c>
      <c r="AJ5" s="36">
        <v>0</v>
      </c>
      <c r="AK5" s="36">
        <v>4282294.87</v>
      </c>
      <c r="AL5" s="36">
        <v>350021.1</v>
      </c>
      <c r="AM5" s="36">
        <v>293553.73</v>
      </c>
      <c r="AN5" s="36">
        <v>26546.82</v>
      </c>
      <c r="AO5" s="36">
        <v>269773.84999999998</v>
      </c>
      <c r="AP5" s="36">
        <v>0</v>
      </c>
      <c r="AQ5" s="36">
        <v>1949807.2599999998</v>
      </c>
      <c r="AR5" s="36">
        <v>240607.58</v>
      </c>
      <c r="AS5" s="36">
        <v>0</v>
      </c>
      <c r="AT5" s="36">
        <v>43931.25</v>
      </c>
      <c r="AU5" s="36">
        <v>3432779.02</v>
      </c>
      <c r="AV5" s="36">
        <v>4729663.45</v>
      </c>
      <c r="AW5" s="36">
        <v>18550</v>
      </c>
      <c r="AX5" s="36">
        <v>44878.46</v>
      </c>
      <c r="AY5" s="36">
        <v>0</v>
      </c>
      <c r="AZ5" s="36">
        <v>0</v>
      </c>
      <c r="BA5" s="36">
        <v>7628271.9299999997</v>
      </c>
      <c r="BB5" s="36">
        <v>88115.839999999997</v>
      </c>
      <c r="BC5" s="36">
        <v>1992962.47</v>
      </c>
      <c r="BD5" s="36">
        <v>489231.74</v>
      </c>
      <c r="BE5" s="36">
        <v>0</v>
      </c>
      <c r="BF5" s="36">
        <v>0</v>
      </c>
      <c r="BG5" s="36">
        <v>0</v>
      </c>
      <c r="BH5" s="36">
        <v>407444.25</v>
      </c>
      <c r="BI5" s="36">
        <v>181920.43</v>
      </c>
      <c r="BJ5" s="36">
        <v>0</v>
      </c>
      <c r="BK5" s="36">
        <v>57653.99</v>
      </c>
      <c r="BL5" s="36">
        <v>0</v>
      </c>
      <c r="BM5" s="36">
        <v>0</v>
      </c>
      <c r="BN5" s="36">
        <v>9874.6017646851506</v>
      </c>
      <c r="BO5" s="36">
        <v>7280028.54</v>
      </c>
      <c r="BP5" s="36">
        <v>3598615.7</v>
      </c>
      <c r="BQ5" s="36">
        <v>2684859.28</v>
      </c>
      <c r="BR5" s="36">
        <v>0</v>
      </c>
      <c r="BS5" s="36">
        <v>0</v>
      </c>
      <c r="BT5" s="36">
        <v>1728552.13</v>
      </c>
      <c r="BU5" s="36">
        <v>0</v>
      </c>
      <c r="BV5" s="36">
        <v>2920475.64</v>
      </c>
      <c r="BW5" s="36">
        <v>64700</v>
      </c>
      <c r="BX5" s="36">
        <v>1627491</v>
      </c>
      <c r="BY5" s="36">
        <v>0</v>
      </c>
      <c r="BZ5" s="36">
        <v>2907837.3</v>
      </c>
      <c r="CA5" s="36">
        <v>47584.04</v>
      </c>
      <c r="CB5" s="46">
        <v>1.3620000000000001</v>
      </c>
      <c r="CC5" s="46">
        <v>3.048</v>
      </c>
      <c r="CD5" s="46">
        <v>6.3079999999999998</v>
      </c>
      <c r="CE5" s="46">
        <v>1.399</v>
      </c>
      <c r="CF5" s="46">
        <v>2.972</v>
      </c>
      <c r="CG5" s="46">
        <v>0.59899999999999998</v>
      </c>
      <c r="CH5" s="26"/>
      <c r="CI5" s="45">
        <v>377606018</v>
      </c>
      <c r="CJ5" s="45">
        <v>1569745386</v>
      </c>
      <c r="CK5" s="45">
        <v>796653722</v>
      </c>
      <c r="CL5" s="39">
        <v>934</v>
      </c>
      <c r="CM5" s="39">
        <v>4326</v>
      </c>
      <c r="CN5" s="37">
        <v>67</v>
      </c>
      <c r="CO5" s="37">
        <v>4349.66</v>
      </c>
      <c r="CP5" s="41">
        <v>2.9354207436399216E-2</v>
      </c>
      <c r="CQ5" s="35" t="s">
        <v>578</v>
      </c>
      <c r="CR5" s="35">
        <f t="shared" ref="CR5:CR46" si="0">CL5/CM5</f>
        <v>0.21590383726306056</v>
      </c>
      <c r="CS5" s="58">
        <f t="shared" ref="CS5:CS36" si="1">CM5/(DE5+DF5)</f>
        <v>14.238225323371633</v>
      </c>
      <c r="CT5" s="35">
        <f t="shared" ref="CT5:CT36" si="2">(CW5+CX5)/(CZ5+DA5)</f>
        <v>0.92989065898961742</v>
      </c>
      <c r="CU5" s="40">
        <v>284</v>
      </c>
      <c r="CV5" s="42">
        <v>0</v>
      </c>
      <c r="CW5" s="42">
        <v>2770.5070000000042</v>
      </c>
      <c r="CX5" s="42">
        <v>1213.0860000000002</v>
      </c>
      <c r="CY5" s="42">
        <v>0</v>
      </c>
      <c r="CZ5" s="42">
        <v>2926.1629999999996</v>
      </c>
      <c r="DA5" s="42">
        <v>1357.7739999999999</v>
      </c>
      <c r="DB5" s="54">
        <v>53986.097662611719</v>
      </c>
      <c r="DC5" s="56">
        <v>13.388349514563107</v>
      </c>
      <c r="DD5" s="55">
        <v>0.44336569579288027</v>
      </c>
      <c r="DE5" s="57">
        <v>303.32999999999976</v>
      </c>
      <c r="DF5" s="57">
        <v>0.5</v>
      </c>
      <c r="DG5" s="38">
        <v>20.8</v>
      </c>
      <c r="DH5" s="38">
        <v>21.4</v>
      </c>
      <c r="DI5" s="38">
        <v>23</v>
      </c>
      <c r="DJ5" s="38">
        <v>22</v>
      </c>
      <c r="DK5" s="38">
        <v>21.9</v>
      </c>
      <c r="DL5" s="53">
        <v>166</v>
      </c>
      <c r="DM5" s="51">
        <v>18927519.82</v>
      </c>
      <c r="DN5" s="51">
        <v>0</v>
      </c>
      <c r="DO5" s="51">
        <v>0</v>
      </c>
      <c r="DP5" s="51">
        <v>3310331.61</v>
      </c>
      <c r="DQ5" s="51">
        <v>2421664.06</v>
      </c>
      <c r="DR5" s="51">
        <v>345634.62</v>
      </c>
      <c r="DS5" s="51">
        <v>0</v>
      </c>
      <c r="DT5" s="51">
        <v>1772132.95</v>
      </c>
      <c r="DU5" s="51">
        <v>0</v>
      </c>
      <c r="DV5" s="51">
        <v>977533.06</v>
      </c>
      <c r="DW5" s="51">
        <v>62889.740000000005</v>
      </c>
      <c r="DX5" s="51">
        <v>327427.84000000003</v>
      </c>
      <c r="DY5" s="51">
        <v>0</v>
      </c>
      <c r="DZ5" s="51">
        <v>1057952.78</v>
      </c>
      <c r="EA5" s="51">
        <v>5885057.3399999999</v>
      </c>
      <c r="EB5" s="51">
        <v>158782.43000000002</v>
      </c>
      <c r="EC5" s="51">
        <v>0</v>
      </c>
      <c r="ED5" s="51">
        <v>951161.03999999992</v>
      </c>
      <c r="EE5" s="51">
        <v>738464.16</v>
      </c>
      <c r="EF5" s="51">
        <v>82025.789999999994</v>
      </c>
      <c r="EG5" s="51">
        <v>0</v>
      </c>
      <c r="EH5" s="51">
        <v>576492.21</v>
      </c>
      <c r="EI5" s="51">
        <v>0</v>
      </c>
      <c r="EJ5" s="51">
        <v>440734.91999999993</v>
      </c>
      <c r="EK5" s="51">
        <v>6875</v>
      </c>
      <c r="EL5" s="51">
        <v>0</v>
      </c>
      <c r="EM5" s="51">
        <v>0</v>
      </c>
      <c r="EN5" s="51">
        <v>150827.76</v>
      </c>
      <c r="EO5" s="51">
        <v>1399415.44</v>
      </c>
      <c r="EP5" s="51">
        <v>0</v>
      </c>
      <c r="EQ5" s="51">
        <v>0</v>
      </c>
      <c r="ER5" s="51">
        <v>339905.43</v>
      </c>
      <c r="ES5" s="51">
        <v>273492.40999999997</v>
      </c>
      <c r="ET5" s="51">
        <v>16096.24</v>
      </c>
      <c r="EU5" s="51">
        <v>0</v>
      </c>
      <c r="EV5" s="51">
        <v>1621622.22</v>
      </c>
      <c r="EW5" s="51">
        <v>757465.35</v>
      </c>
      <c r="EX5" s="51">
        <v>1695038.66</v>
      </c>
      <c r="EY5" s="51">
        <v>465.86</v>
      </c>
      <c r="EZ5" s="51">
        <v>0</v>
      </c>
      <c r="FA5" s="51">
        <v>0</v>
      </c>
      <c r="FB5" s="51">
        <v>589715.44999999995</v>
      </c>
      <c r="FC5" s="51">
        <v>1552814.5100000002</v>
      </c>
      <c r="FD5" s="51">
        <v>25134.25</v>
      </c>
      <c r="FE5" s="51">
        <v>0</v>
      </c>
      <c r="FF5" s="51">
        <v>113797.83</v>
      </c>
      <c r="FG5" s="51">
        <v>10350.719999999999</v>
      </c>
      <c r="FH5" s="51">
        <v>2472.41</v>
      </c>
      <c r="FI5" s="51">
        <v>0</v>
      </c>
      <c r="FJ5" s="51">
        <v>143637.64000000001</v>
      </c>
      <c r="FK5" s="51">
        <v>0</v>
      </c>
      <c r="FL5" s="51">
        <v>240373.44</v>
      </c>
      <c r="FM5" s="51">
        <v>3900.26</v>
      </c>
      <c r="FN5" s="51">
        <v>0</v>
      </c>
      <c r="FO5" s="51">
        <v>0</v>
      </c>
      <c r="FP5" s="51">
        <v>112107.97</v>
      </c>
      <c r="FQ5" s="51">
        <v>1503988.85</v>
      </c>
      <c r="FR5" s="51">
        <v>0</v>
      </c>
      <c r="FS5" s="51">
        <v>0</v>
      </c>
      <c r="FT5" s="51">
        <v>267106.98</v>
      </c>
      <c r="FU5" s="51">
        <v>0</v>
      </c>
      <c r="FV5" s="51">
        <v>43931.25</v>
      </c>
      <c r="FW5" s="51">
        <v>3432779.02</v>
      </c>
      <c r="FX5" s="51">
        <v>4702315.97</v>
      </c>
      <c r="FY5" s="51">
        <v>18550</v>
      </c>
      <c r="FZ5" s="51">
        <v>44796.21</v>
      </c>
      <c r="GA5" s="51">
        <v>0</v>
      </c>
      <c r="GB5" s="51">
        <v>0</v>
      </c>
      <c r="GC5" s="51">
        <v>0</v>
      </c>
      <c r="GD5" s="51">
        <v>88115.839999999997</v>
      </c>
      <c r="GE5" s="51">
        <v>225</v>
      </c>
      <c r="GF5" s="51">
        <v>0</v>
      </c>
      <c r="GG5" s="51">
        <v>0</v>
      </c>
      <c r="GH5" s="51">
        <v>10526.88</v>
      </c>
      <c r="GI5" s="51">
        <v>24766.190000000002</v>
      </c>
      <c r="GJ5" s="51">
        <v>1624</v>
      </c>
      <c r="GK5" s="51">
        <v>0</v>
      </c>
      <c r="GL5" s="51">
        <v>282780</v>
      </c>
      <c r="GM5" s="51">
        <v>0</v>
      </c>
      <c r="GN5" s="51">
        <v>29713.63</v>
      </c>
      <c r="GO5" s="51">
        <v>0</v>
      </c>
      <c r="GP5" s="51">
        <v>0</v>
      </c>
      <c r="GQ5" s="51">
        <v>9255762.9299999997</v>
      </c>
      <c r="GR5" s="51">
        <v>39203.300000000003</v>
      </c>
    </row>
    <row r="6" spans="1:200" ht="18" customHeight="1" x14ac:dyDescent="0.2">
      <c r="A6" s="12">
        <v>58003</v>
      </c>
      <c r="B6" s="13" t="s">
        <v>186</v>
      </c>
      <c r="C6" s="13" t="s">
        <v>501</v>
      </c>
      <c r="D6" s="37">
        <v>1224.439404571875</v>
      </c>
      <c r="E6" s="43" t="s">
        <v>187</v>
      </c>
      <c r="F6" s="39">
        <v>226</v>
      </c>
      <c r="G6" s="36">
        <v>2612053.4</v>
      </c>
      <c r="H6" s="36">
        <v>27166.78</v>
      </c>
      <c r="I6" s="36">
        <v>121759.8</v>
      </c>
      <c r="J6" s="36">
        <v>152003.09</v>
      </c>
      <c r="K6" s="36">
        <v>1214131.29</v>
      </c>
      <c r="L6" s="36">
        <v>0</v>
      </c>
      <c r="M6" s="36">
        <v>0</v>
      </c>
      <c r="N6" s="36">
        <v>61152</v>
      </c>
      <c r="O6" s="36">
        <v>684758.6</v>
      </c>
      <c r="P6" s="36">
        <v>0</v>
      </c>
      <c r="Q6" s="36">
        <v>0</v>
      </c>
      <c r="R6" s="36">
        <v>74117</v>
      </c>
      <c r="S6" s="36">
        <v>0</v>
      </c>
      <c r="T6" s="36">
        <v>29796</v>
      </c>
      <c r="U6" s="36">
        <v>0</v>
      </c>
      <c r="V6" s="36">
        <v>0</v>
      </c>
      <c r="W6" s="36">
        <v>62996</v>
      </c>
      <c r="X6" s="36">
        <v>1710545.61</v>
      </c>
      <c r="Y6" s="36">
        <v>33395.120000000003</v>
      </c>
      <c r="Z6" s="36">
        <v>0</v>
      </c>
      <c r="AA6" s="36">
        <v>107625.4</v>
      </c>
      <c r="AB6" s="36">
        <v>0</v>
      </c>
      <c r="AC6" s="36">
        <v>0</v>
      </c>
      <c r="AD6" s="36">
        <v>521012.36</v>
      </c>
      <c r="AE6" s="36">
        <v>3592.2</v>
      </c>
      <c r="AF6" s="36">
        <v>0</v>
      </c>
      <c r="AG6" s="36">
        <v>267488.70999999996</v>
      </c>
      <c r="AH6" s="36">
        <v>499976.24000000005</v>
      </c>
      <c r="AI6" s="36">
        <v>117901.06</v>
      </c>
      <c r="AJ6" s="36">
        <v>0</v>
      </c>
      <c r="AK6" s="36">
        <v>645147.13</v>
      </c>
      <c r="AL6" s="36">
        <v>86076.2</v>
      </c>
      <c r="AM6" s="36">
        <v>58.25</v>
      </c>
      <c r="AN6" s="36">
        <v>0</v>
      </c>
      <c r="AO6" s="36">
        <v>0</v>
      </c>
      <c r="AP6" s="36">
        <v>0</v>
      </c>
      <c r="AQ6" s="36">
        <v>239958.25999999998</v>
      </c>
      <c r="AR6" s="36">
        <v>57679.99</v>
      </c>
      <c r="AS6" s="36">
        <v>0</v>
      </c>
      <c r="AT6" s="36">
        <v>1363.19</v>
      </c>
      <c r="AU6" s="36">
        <v>307572.68</v>
      </c>
      <c r="AV6" s="36">
        <v>197330.15</v>
      </c>
      <c r="AW6" s="36">
        <v>34554</v>
      </c>
      <c r="AX6" s="36">
        <v>0</v>
      </c>
      <c r="AY6" s="36">
        <v>0</v>
      </c>
      <c r="AZ6" s="36">
        <v>0</v>
      </c>
      <c r="BA6" s="36">
        <v>626680</v>
      </c>
      <c r="BB6" s="36">
        <v>26934.98</v>
      </c>
      <c r="BC6" s="36">
        <v>114614.65</v>
      </c>
      <c r="BD6" s="36">
        <v>11068.58</v>
      </c>
      <c r="BE6" s="36">
        <v>0</v>
      </c>
      <c r="BF6" s="36">
        <v>0</v>
      </c>
      <c r="BG6" s="36">
        <v>0</v>
      </c>
      <c r="BH6" s="36">
        <v>0</v>
      </c>
      <c r="BI6" s="36">
        <v>589.95000000000005</v>
      </c>
      <c r="BJ6" s="36">
        <v>0</v>
      </c>
      <c r="BK6" s="36">
        <v>0</v>
      </c>
      <c r="BL6" s="36">
        <v>0</v>
      </c>
      <c r="BM6" s="36">
        <v>0</v>
      </c>
      <c r="BN6" s="36">
        <v>18508.380877277701</v>
      </c>
      <c r="BO6" s="36">
        <v>2131674.14</v>
      </c>
      <c r="BP6" s="36">
        <v>2540781.1</v>
      </c>
      <c r="BQ6" s="36">
        <v>1129336.05</v>
      </c>
      <c r="BR6" s="36">
        <v>0</v>
      </c>
      <c r="BS6" s="36">
        <v>0</v>
      </c>
      <c r="BT6" s="36">
        <v>0</v>
      </c>
      <c r="BU6" s="36">
        <v>0</v>
      </c>
      <c r="BV6" s="36">
        <v>133436.23000000001</v>
      </c>
      <c r="BW6" s="36">
        <v>1962.5</v>
      </c>
      <c r="BX6" s="36">
        <v>0</v>
      </c>
      <c r="BY6" s="36">
        <v>0</v>
      </c>
      <c r="BZ6" s="36">
        <v>166630.87</v>
      </c>
      <c r="CA6" s="36">
        <v>5088.3900000000003</v>
      </c>
      <c r="CB6" s="46">
        <v>1.3620000000000001</v>
      </c>
      <c r="CC6" s="46">
        <v>3.048</v>
      </c>
      <c r="CD6" s="46">
        <v>6.3079999999999998</v>
      </c>
      <c r="CE6" s="46">
        <v>0.6</v>
      </c>
      <c r="CF6" s="46">
        <v>1.0149999999999999</v>
      </c>
      <c r="CG6" s="46">
        <v>0</v>
      </c>
      <c r="CH6" s="26"/>
      <c r="CI6" s="45">
        <v>927256301</v>
      </c>
      <c r="CJ6" s="45">
        <v>100070798</v>
      </c>
      <c r="CK6" s="45">
        <v>115511152</v>
      </c>
      <c r="CL6" s="39">
        <v>38</v>
      </c>
      <c r="CM6" s="39">
        <v>231</v>
      </c>
      <c r="CN6" s="37">
        <v>2</v>
      </c>
      <c r="CO6" s="37">
        <v>226.03</v>
      </c>
      <c r="CP6" s="41">
        <v>0</v>
      </c>
      <c r="CQ6" s="35" t="s">
        <v>642</v>
      </c>
      <c r="CR6" s="35">
        <f t="shared" si="0"/>
        <v>0.16450216450216451</v>
      </c>
      <c r="CS6" s="58">
        <f t="shared" si="1"/>
        <v>8.4988962472406104</v>
      </c>
      <c r="CT6" s="35">
        <f t="shared" si="2"/>
        <v>0.95726139792044163</v>
      </c>
      <c r="CU6" s="40">
        <v>19</v>
      </c>
      <c r="CV6" s="42">
        <v>5.7080000000000002</v>
      </c>
      <c r="CW6" s="42">
        <v>145.65200000000002</v>
      </c>
      <c r="CX6" s="42">
        <v>70.421999999999997</v>
      </c>
      <c r="CY6" s="42">
        <v>6.2280000000000006</v>
      </c>
      <c r="CZ6" s="42">
        <v>152.21600000000001</v>
      </c>
      <c r="DA6" s="42">
        <v>73.504999999999995</v>
      </c>
      <c r="DB6" s="54">
        <v>48451.148597422274</v>
      </c>
      <c r="DC6" s="56">
        <v>16.035714285714285</v>
      </c>
      <c r="DD6" s="55">
        <v>0.25</v>
      </c>
      <c r="DE6" s="57">
        <v>26.380000000000024</v>
      </c>
      <c r="DF6" s="57">
        <v>0.79999999999999993</v>
      </c>
      <c r="DG6" s="38">
        <v>19.899999999999999</v>
      </c>
      <c r="DH6" s="38">
        <v>19</v>
      </c>
      <c r="DI6" s="38">
        <v>20.399999999999999</v>
      </c>
      <c r="DJ6" s="38">
        <v>20.6</v>
      </c>
      <c r="DK6" s="38">
        <v>20.100000000000001</v>
      </c>
      <c r="DL6" s="53">
        <v>14</v>
      </c>
      <c r="DM6" s="51">
        <v>1592796.1099999999</v>
      </c>
      <c r="DN6" s="51">
        <v>18569.46</v>
      </c>
      <c r="DO6" s="51">
        <v>0</v>
      </c>
      <c r="DP6" s="51">
        <v>243827.80000000002</v>
      </c>
      <c r="DQ6" s="51">
        <v>346205.54</v>
      </c>
      <c r="DR6" s="51">
        <v>57882.13</v>
      </c>
      <c r="DS6" s="51">
        <v>0</v>
      </c>
      <c r="DT6" s="51">
        <v>145523.25</v>
      </c>
      <c r="DU6" s="51">
        <v>19195.349999999999</v>
      </c>
      <c r="DV6" s="51">
        <v>49320.09</v>
      </c>
      <c r="DW6" s="51">
        <v>1288</v>
      </c>
      <c r="DX6" s="51">
        <v>0</v>
      </c>
      <c r="DY6" s="51">
        <v>0</v>
      </c>
      <c r="DZ6" s="51">
        <v>152037.01</v>
      </c>
      <c r="EA6" s="51">
        <v>547004.44999999995</v>
      </c>
      <c r="EB6" s="51">
        <v>4625.66</v>
      </c>
      <c r="EC6" s="51">
        <v>0</v>
      </c>
      <c r="ED6" s="51">
        <v>50137.14</v>
      </c>
      <c r="EE6" s="51">
        <v>87094.15</v>
      </c>
      <c r="EF6" s="51">
        <v>33506.67</v>
      </c>
      <c r="EG6" s="51">
        <v>0</v>
      </c>
      <c r="EH6" s="51">
        <v>59898.28</v>
      </c>
      <c r="EI6" s="51">
        <v>2457.84</v>
      </c>
      <c r="EJ6" s="51">
        <v>25107.29</v>
      </c>
      <c r="EK6" s="51">
        <v>2817.94</v>
      </c>
      <c r="EL6" s="51">
        <v>0</v>
      </c>
      <c r="EM6" s="51">
        <v>0</v>
      </c>
      <c r="EN6" s="51">
        <v>24286.47</v>
      </c>
      <c r="EO6" s="51">
        <v>11702.74</v>
      </c>
      <c r="EP6" s="51">
        <v>10200</v>
      </c>
      <c r="EQ6" s="51">
        <v>0</v>
      </c>
      <c r="ER6" s="51">
        <v>68264.01999999999</v>
      </c>
      <c r="ES6" s="51">
        <v>45598.7</v>
      </c>
      <c r="ET6" s="51">
        <v>23525.99</v>
      </c>
      <c r="EU6" s="51">
        <v>20023.14</v>
      </c>
      <c r="EV6" s="51">
        <v>404187.67</v>
      </c>
      <c r="EW6" s="51">
        <v>47231.92</v>
      </c>
      <c r="EX6" s="51">
        <v>4355.9399999999996</v>
      </c>
      <c r="EY6" s="51">
        <v>835.48</v>
      </c>
      <c r="EZ6" s="51">
        <v>0</v>
      </c>
      <c r="FA6" s="51">
        <v>0</v>
      </c>
      <c r="FB6" s="51">
        <v>46270.259999999995</v>
      </c>
      <c r="FC6" s="51">
        <v>184728.4</v>
      </c>
      <c r="FD6" s="51">
        <v>0</v>
      </c>
      <c r="FE6" s="51">
        <v>0</v>
      </c>
      <c r="FF6" s="51">
        <v>74526.61</v>
      </c>
      <c r="FG6" s="51">
        <v>8910.619999999999</v>
      </c>
      <c r="FH6" s="51">
        <v>2934.46</v>
      </c>
      <c r="FI6" s="51">
        <v>0</v>
      </c>
      <c r="FJ6" s="51">
        <v>77882.69</v>
      </c>
      <c r="FK6" s="51">
        <v>12742.16</v>
      </c>
      <c r="FL6" s="51">
        <v>81886.28</v>
      </c>
      <c r="FM6" s="51">
        <v>146.97</v>
      </c>
      <c r="FN6" s="51">
        <v>0</v>
      </c>
      <c r="FO6" s="51">
        <v>0</v>
      </c>
      <c r="FP6" s="51">
        <v>30135.33</v>
      </c>
      <c r="FQ6" s="51">
        <v>6020.42</v>
      </c>
      <c r="FR6" s="51">
        <v>0</v>
      </c>
      <c r="FS6" s="51">
        <v>0</v>
      </c>
      <c r="FT6" s="51">
        <v>2707.34</v>
      </c>
      <c r="FU6" s="51">
        <v>0</v>
      </c>
      <c r="FV6" s="51">
        <v>0</v>
      </c>
      <c r="FW6" s="51">
        <v>287549.53999999998</v>
      </c>
      <c r="FX6" s="51">
        <v>71347.320000000007</v>
      </c>
      <c r="FY6" s="51">
        <v>34554</v>
      </c>
      <c r="FZ6" s="51">
        <v>0</v>
      </c>
      <c r="GA6" s="51">
        <v>0</v>
      </c>
      <c r="GB6" s="51">
        <v>0</v>
      </c>
      <c r="GC6" s="51">
        <v>0</v>
      </c>
      <c r="GD6" s="51">
        <v>12095</v>
      </c>
      <c r="GE6" s="51">
        <v>523.45000000000005</v>
      </c>
      <c r="GF6" s="51">
        <v>0</v>
      </c>
      <c r="GG6" s="51">
        <v>0</v>
      </c>
      <c r="GH6" s="51">
        <v>320.44</v>
      </c>
      <c r="GI6" s="51">
        <v>23235.81</v>
      </c>
      <c r="GJ6" s="51">
        <v>1415</v>
      </c>
      <c r="GK6" s="51">
        <v>0</v>
      </c>
      <c r="GL6" s="51">
        <v>83638.070000000007</v>
      </c>
      <c r="GM6" s="51">
        <v>4448.93</v>
      </c>
      <c r="GN6" s="51">
        <v>6609.4699999999993</v>
      </c>
      <c r="GO6" s="51">
        <v>0</v>
      </c>
      <c r="GP6" s="51">
        <v>0</v>
      </c>
      <c r="GQ6" s="51">
        <v>626680</v>
      </c>
      <c r="GR6" s="51">
        <v>2069.17</v>
      </c>
    </row>
    <row r="7" spans="1:200" ht="18" customHeight="1" x14ac:dyDescent="0.2">
      <c r="A7" s="12">
        <v>61001</v>
      </c>
      <c r="B7" s="13" t="s">
        <v>195</v>
      </c>
      <c r="C7" s="13" t="s">
        <v>507</v>
      </c>
      <c r="D7" s="37">
        <v>193.10157303124998</v>
      </c>
      <c r="E7" s="43" t="s">
        <v>196</v>
      </c>
      <c r="F7" s="39">
        <v>332</v>
      </c>
      <c r="G7" s="36">
        <v>1338373.17</v>
      </c>
      <c r="H7" s="36">
        <v>27221.82</v>
      </c>
      <c r="I7" s="36">
        <v>1520862.3</v>
      </c>
      <c r="J7" s="36">
        <v>321940.78000000003</v>
      </c>
      <c r="K7" s="36">
        <v>902324.71</v>
      </c>
      <c r="L7" s="36">
        <v>0</v>
      </c>
      <c r="M7" s="36">
        <v>0</v>
      </c>
      <c r="N7" s="36">
        <v>23125</v>
      </c>
      <c r="O7" s="36">
        <v>647740.71</v>
      </c>
      <c r="P7" s="36">
        <v>0</v>
      </c>
      <c r="Q7" s="36">
        <v>0</v>
      </c>
      <c r="R7" s="36">
        <v>0</v>
      </c>
      <c r="S7" s="36">
        <v>1451654</v>
      </c>
      <c r="T7" s="36">
        <v>0</v>
      </c>
      <c r="U7" s="36">
        <v>0</v>
      </c>
      <c r="V7" s="36">
        <v>0</v>
      </c>
      <c r="W7" s="36">
        <v>60571</v>
      </c>
      <c r="X7" s="36">
        <v>1809653.0399999998</v>
      </c>
      <c r="Y7" s="36">
        <v>90406.32</v>
      </c>
      <c r="Z7" s="36">
        <v>0</v>
      </c>
      <c r="AA7" s="36">
        <v>63474.85</v>
      </c>
      <c r="AB7" s="36">
        <v>0</v>
      </c>
      <c r="AC7" s="36">
        <v>0</v>
      </c>
      <c r="AD7" s="36">
        <v>486499.06</v>
      </c>
      <c r="AE7" s="36">
        <v>10828.65</v>
      </c>
      <c r="AF7" s="36">
        <v>0</v>
      </c>
      <c r="AG7" s="36">
        <v>222740.74</v>
      </c>
      <c r="AH7" s="36">
        <v>422522.45999999996</v>
      </c>
      <c r="AI7" s="36">
        <v>116624.43</v>
      </c>
      <c r="AJ7" s="36">
        <v>0</v>
      </c>
      <c r="AK7" s="36">
        <v>356721.26</v>
      </c>
      <c r="AL7" s="36">
        <v>152618.53</v>
      </c>
      <c r="AM7" s="36">
        <v>9000</v>
      </c>
      <c r="AN7" s="36">
        <v>0</v>
      </c>
      <c r="AO7" s="36">
        <v>0</v>
      </c>
      <c r="AP7" s="36">
        <v>0</v>
      </c>
      <c r="AQ7" s="36">
        <v>224506.75</v>
      </c>
      <c r="AR7" s="36">
        <v>14021.49</v>
      </c>
      <c r="AS7" s="36">
        <v>0</v>
      </c>
      <c r="AT7" s="36">
        <v>34153.050000000003</v>
      </c>
      <c r="AU7" s="36">
        <v>98145.35</v>
      </c>
      <c r="AV7" s="36">
        <v>144391.75</v>
      </c>
      <c r="AW7" s="36">
        <v>101900</v>
      </c>
      <c r="AX7" s="36">
        <v>0</v>
      </c>
      <c r="AY7" s="36">
        <v>0</v>
      </c>
      <c r="AZ7" s="36">
        <v>0</v>
      </c>
      <c r="BA7" s="36">
        <v>186548.75</v>
      </c>
      <c r="BB7" s="36">
        <v>36213.33</v>
      </c>
      <c r="BC7" s="36">
        <v>89506.880000000005</v>
      </c>
      <c r="BD7" s="36">
        <v>0</v>
      </c>
      <c r="BE7" s="36">
        <v>0</v>
      </c>
      <c r="BF7" s="36">
        <v>0</v>
      </c>
      <c r="BG7" s="36">
        <v>0</v>
      </c>
      <c r="BH7" s="36">
        <v>2851.62</v>
      </c>
      <c r="BI7" s="36">
        <v>0</v>
      </c>
      <c r="BJ7" s="36">
        <v>0</v>
      </c>
      <c r="BK7" s="36">
        <v>0</v>
      </c>
      <c r="BL7" s="36">
        <v>0</v>
      </c>
      <c r="BM7" s="36">
        <v>0</v>
      </c>
      <c r="BN7" s="36">
        <v>11588.984050333867</v>
      </c>
      <c r="BO7" s="36">
        <v>594101.68999999994</v>
      </c>
      <c r="BP7" s="36">
        <v>2215869.0299999998</v>
      </c>
      <c r="BQ7" s="36">
        <v>156793.03</v>
      </c>
      <c r="BR7" s="36">
        <v>0</v>
      </c>
      <c r="BS7" s="36">
        <v>0</v>
      </c>
      <c r="BT7" s="36">
        <v>485282.59</v>
      </c>
      <c r="BU7" s="36">
        <v>0</v>
      </c>
      <c r="BV7" s="36">
        <v>184908.23</v>
      </c>
      <c r="BW7" s="36">
        <v>6300</v>
      </c>
      <c r="BX7" s="36">
        <v>486072.5</v>
      </c>
      <c r="BY7" s="36">
        <v>0</v>
      </c>
      <c r="BZ7" s="36">
        <v>198456.88</v>
      </c>
      <c r="CA7" s="36">
        <v>6013.18</v>
      </c>
      <c r="CB7" s="46">
        <v>1.6380000000000001</v>
      </c>
      <c r="CC7" s="46">
        <v>3.6659999999999999</v>
      </c>
      <c r="CD7" s="46">
        <v>7.5860000000000003</v>
      </c>
      <c r="CE7" s="46">
        <v>1.599</v>
      </c>
      <c r="CF7" s="46">
        <v>1.9670000000000001</v>
      </c>
      <c r="CG7" s="46">
        <v>1.1950000000000001</v>
      </c>
      <c r="CH7" s="47" t="s">
        <v>522</v>
      </c>
      <c r="CI7" s="45">
        <v>251766154</v>
      </c>
      <c r="CJ7" s="45">
        <v>103467912</v>
      </c>
      <c r="CK7" s="45">
        <v>52289826</v>
      </c>
      <c r="CL7" s="39">
        <v>54</v>
      </c>
      <c r="CM7" s="39">
        <v>352</v>
      </c>
      <c r="CN7" s="37">
        <v>15</v>
      </c>
      <c r="CO7" s="37">
        <v>333</v>
      </c>
      <c r="CP7" s="41">
        <v>0</v>
      </c>
      <c r="CQ7" s="35" t="s">
        <v>592</v>
      </c>
      <c r="CR7" s="35">
        <f t="shared" si="0"/>
        <v>0.15340909090909091</v>
      </c>
      <c r="CS7" s="58">
        <f t="shared" si="1"/>
        <v>11.932203389830502</v>
      </c>
      <c r="CT7" s="35">
        <f t="shared" si="2"/>
        <v>0.93287797832167429</v>
      </c>
      <c r="CU7" s="40">
        <v>18</v>
      </c>
      <c r="CV7" s="42">
        <v>17.572999999999997</v>
      </c>
      <c r="CW7" s="42">
        <v>213.98600000000002</v>
      </c>
      <c r="CX7" s="42">
        <v>90.858000000000004</v>
      </c>
      <c r="CY7" s="42">
        <v>18.798999999999999</v>
      </c>
      <c r="CZ7" s="42">
        <v>225.30599999999998</v>
      </c>
      <c r="DA7" s="42">
        <v>101.47199999999999</v>
      </c>
      <c r="DB7" s="54">
        <v>47250.877192982429</v>
      </c>
      <c r="DC7" s="56">
        <v>10.344827586206897</v>
      </c>
      <c r="DD7" s="55">
        <v>0.34482758620689657</v>
      </c>
      <c r="DE7" s="57">
        <v>28.500000000000018</v>
      </c>
      <c r="DF7" s="57">
        <v>1.0000000000000002</v>
      </c>
      <c r="DG7" s="38">
        <v>20.8</v>
      </c>
      <c r="DH7" s="38">
        <v>21.7</v>
      </c>
      <c r="DI7" s="38">
        <v>24.3</v>
      </c>
      <c r="DJ7" s="38">
        <v>22.4</v>
      </c>
      <c r="DK7" s="38">
        <v>22.3</v>
      </c>
      <c r="DL7" s="53">
        <v>13</v>
      </c>
      <c r="DM7" s="51">
        <v>1752732.2600000002</v>
      </c>
      <c r="DN7" s="51">
        <v>71000.289999999994</v>
      </c>
      <c r="DO7" s="51">
        <v>0</v>
      </c>
      <c r="DP7" s="51">
        <v>163644.03999999998</v>
      </c>
      <c r="DQ7" s="51">
        <v>243716.57</v>
      </c>
      <c r="DR7" s="51">
        <v>69295.710000000006</v>
      </c>
      <c r="DS7" s="51">
        <v>0</v>
      </c>
      <c r="DT7" s="51">
        <v>128307.5</v>
      </c>
      <c r="DU7" s="51">
        <v>72580.87</v>
      </c>
      <c r="DV7" s="51">
        <v>86426.85</v>
      </c>
      <c r="DW7" s="51">
        <v>4032</v>
      </c>
      <c r="DX7" s="51">
        <v>0</v>
      </c>
      <c r="DY7" s="51">
        <v>0</v>
      </c>
      <c r="DZ7" s="51">
        <v>133642.26</v>
      </c>
      <c r="EA7" s="51">
        <v>405476</v>
      </c>
      <c r="EB7" s="51">
        <v>19406.03</v>
      </c>
      <c r="EC7" s="51">
        <v>0</v>
      </c>
      <c r="ED7" s="51">
        <v>43503.75</v>
      </c>
      <c r="EE7" s="51">
        <v>54968.41</v>
      </c>
      <c r="EF7" s="51">
        <v>26696.23</v>
      </c>
      <c r="EG7" s="51">
        <v>0</v>
      </c>
      <c r="EH7" s="51">
        <v>21716.03</v>
      </c>
      <c r="EI7" s="51">
        <v>6484.59</v>
      </c>
      <c r="EJ7" s="51">
        <v>26777.26</v>
      </c>
      <c r="EK7" s="51">
        <v>550.35</v>
      </c>
      <c r="EL7" s="51">
        <v>0</v>
      </c>
      <c r="EM7" s="51">
        <v>0</v>
      </c>
      <c r="EN7" s="51">
        <v>15914.240000000002</v>
      </c>
      <c r="EO7" s="51">
        <v>30732.53</v>
      </c>
      <c r="EP7" s="51">
        <v>10828.65</v>
      </c>
      <c r="EQ7" s="51">
        <v>0</v>
      </c>
      <c r="ER7" s="51">
        <v>93881.890000000014</v>
      </c>
      <c r="ES7" s="51">
        <v>21236.76</v>
      </c>
      <c r="ET7" s="51">
        <v>38000.99</v>
      </c>
      <c r="EU7" s="51">
        <v>10969.94</v>
      </c>
      <c r="EV7" s="51">
        <v>208390.92</v>
      </c>
      <c r="EW7" s="51">
        <v>43464.160000000003</v>
      </c>
      <c r="EX7" s="51">
        <v>12547.47</v>
      </c>
      <c r="EY7" s="51">
        <v>0</v>
      </c>
      <c r="EZ7" s="51">
        <v>0</v>
      </c>
      <c r="FA7" s="51">
        <v>0</v>
      </c>
      <c r="FB7" s="51">
        <v>45692.58</v>
      </c>
      <c r="FC7" s="51">
        <v>168564.16</v>
      </c>
      <c r="FD7" s="51">
        <v>0</v>
      </c>
      <c r="FE7" s="51">
        <v>0</v>
      </c>
      <c r="FF7" s="51">
        <v>13318.900000000001</v>
      </c>
      <c r="FG7" s="51">
        <v>4051.83</v>
      </c>
      <c r="FH7" s="51">
        <v>15625.2</v>
      </c>
      <c r="FI7" s="51">
        <v>14062.77</v>
      </c>
      <c r="FJ7" s="51">
        <v>20094.71</v>
      </c>
      <c r="FK7" s="51">
        <v>41340.530000000006</v>
      </c>
      <c r="FL7" s="51">
        <v>75212.44</v>
      </c>
      <c r="FM7" s="51">
        <v>1430.83</v>
      </c>
      <c r="FN7" s="51">
        <v>0</v>
      </c>
      <c r="FO7" s="51">
        <v>0</v>
      </c>
      <c r="FP7" s="51">
        <v>36647.5</v>
      </c>
      <c r="FQ7" s="51">
        <v>0</v>
      </c>
      <c r="FR7" s="51">
        <v>0</v>
      </c>
      <c r="FS7" s="51">
        <v>0</v>
      </c>
      <c r="FT7" s="51">
        <v>9620.5300000000007</v>
      </c>
      <c r="FU7" s="51">
        <v>0</v>
      </c>
      <c r="FV7" s="51">
        <v>0</v>
      </c>
      <c r="FW7" s="51">
        <v>73112.639999999999</v>
      </c>
      <c r="FX7" s="51">
        <v>122603.85</v>
      </c>
      <c r="FY7" s="51">
        <v>93500</v>
      </c>
      <c r="FZ7" s="51">
        <v>0</v>
      </c>
      <c r="GA7" s="51">
        <v>0</v>
      </c>
      <c r="GB7" s="51">
        <v>0</v>
      </c>
      <c r="GC7" s="51">
        <v>0</v>
      </c>
      <c r="GD7" s="51">
        <v>20084.93</v>
      </c>
      <c r="GE7" s="51">
        <v>2122</v>
      </c>
      <c r="GF7" s="51">
        <v>0</v>
      </c>
      <c r="GG7" s="51">
        <v>0</v>
      </c>
      <c r="GH7" s="51">
        <v>2300</v>
      </c>
      <c r="GI7" s="51">
        <v>98548.89</v>
      </c>
      <c r="GJ7" s="51">
        <v>1159.3499999999999</v>
      </c>
      <c r="GK7" s="51">
        <v>0</v>
      </c>
      <c r="GL7" s="51">
        <v>0</v>
      </c>
      <c r="GM7" s="51">
        <v>0</v>
      </c>
      <c r="GN7" s="51">
        <v>6492.86</v>
      </c>
      <c r="GO7" s="51">
        <v>0</v>
      </c>
      <c r="GP7" s="51">
        <v>0</v>
      </c>
      <c r="GQ7" s="51">
        <v>672621.25</v>
      </c>
      <c r="GR7" s="51">
        <v>8738.57</v>
      </c>
    </row>
    <row r="8" spans="1:200" ht="18" customHeight="1" x14ac:dyDescent="0.2">
      <c r="A8" s="12">
        <v>11001</v>
      </c>
      <c r="B8" s="13" t="s">
        <v>31</v>
      </c>
      <c r="C8" s="13" t="s">
        <v>412</v>
      </c>
      <c r="D8" s="37">
        <v>204.40818782031252</v>
      </c>
      <c r="E8" s="43" t="s">
        <v>32</v>
      </c>
      <c r="F8" s="39">
        <v>306</v>
      </c>
      <c r="G8" s="36">
        <v>1592101.67</v>
      </c>
      <c r="H8" s="36">
        <v>20040.77</v>
      </c>
      <c r="I8" s="36">
        <v>1506088.87</v>
      </c>
      <c r="J8" s="36">
        <v>1052243.98</v>
      </c>
      <c r="K8" s="36">
        <v>0</v>
      </c>
      <c r="L8" s="36">
        <v>0</v>
      </c>
      <c r="M8" s="36">
        <v>0</v>
      </c>
      <c r="N8" s="36">
        <v>476777</v>
      </c>
      <c r="O8" s="36">
        <v>434958.27</v>
      </c>
      <c r="P8" s="36">
        <v>0</v>
      </c>
      <c r="Q8" s="36">
        <v>0</v>
      </c>
      <c r="R8" s="36">
        <v>24528</v>
      </c>
      <c r="S8" s="36">
        <v>1444312</v>
      </c>
      <c r="T8" s="36">
        <v>0</v>
      </c>
      <c r="U8" s="36">
        <v>0</v>
      </c>
      <c r="V8" s="36">
        <v>0</v>
      </c>
      <c r="W8" s="36">
        <v>73319</v>
      </c>
      <c r="X8" s="36">
        <v>2764752.01</v>
      </c>
      <c r="Y8" s="36">
        <v>233954.55</v>
      </c>
      <c r="Z8" s="36">
        <v>0</v>
      </c>
      <c r="AA8" s="36">
        <v>137970.26</v>
      </c>
      <c r="AB8" s="36">
        <v>0</v>
      </c>
      <c r="AC8" s="36">
        <v>0</v>
      </c>
      <c r="AD8" s="36">
        <v>290220.65000000002</v>
      </c>
      <c r="AE8" s="36">
        <v>33312</v>
      </c>
      <c r="AF8" s="36">
        <v>0</v>
      </c>
      <c r="AG8" s="36">
        <v>691612.73</v>
      </c>
      <c r="AH8" s="36">
        <v>675619.57000000007</v>
      </c>
      <c r="AI8" s="36">
        <v>194188.49</v>
      </c>
      <c r="AJ8" s="36">
        <v>0</v>
      </c>
      <c r="AK8" s="36">
        <v>516255.87</v>
      </c>
      <c r="AL8" s="36">
        <v>120936.25</v>
      </c>
      <c r="AM8" s="36">
        <v>23606.63</v>
      </c>
      <c r="AN8" s="36">
        <v>21203.759999999998</v>
      </c>
      <c r="AO8" s="36">
        <v>67596.25</v>
      </c>
      <c r="AP8" s="36">
        <v>0</v>
      </c>
      <c r="AQ8" s="36">
        <v>206720.98</v>
      </c>
      <c r="AR8" s="36">
        <v>0</v>
      </c>
      <c r="AS8" s="36">
        <v>0</v>
      </c>
      <c r="AT8" s="36">
        <v>0</v>
      </c>
      <c r="AU8" s="36">
        <v>250769.91</v>
      </c>
      <c r="AV8" s="36">
        <v>46269.57</v>
      </c>
      <c r="AW8" s="36">
        <v>0</v>
      </c>
      <c r="AX8" s="36">
        <v>0</v>
      </c>
      <c r="AY8" s="36">
        <v>0</v>
      </c>
      <c r="AZ8" s="36">
        <v>0</v>
      </c>
      <c r="BA8" s="36">
        <v>779526.04</v>
      </c>
      <c r="BB8" s="36">
        <v>63351.199999999997</v>
      </c>
      <c r="BC8" s="36">
        <v>68396</v>
      </c>
      <c r="BD8" s="36">
        <v>25295.78</v>
      </c>
      <c r="BE8" s="36">
        <v>0</v>
      </c>
      <c r="BF8" s="36">
        <v>0</v>
      </c>
      <c r="BG8" s="36">
        <v>0</v>
      </c>
      <c r="BH8" s="36">
        <v>0</v>
      </c>
      <c r="BI8" s="36">
        <v>0</v>
      </c>
      <c r="BJ8" s="36">
        <v>0</v>
      </c>
      <c r="BK8" s="36">
        <v>0</v>
      </c>
      <c r="BL8" s="36">
        <v>0</v>
      </c>
      <c r="BM8" s="36">
        <v>0</v>
      </c>
      <c r="BN8" s="36">
        <v>18857.982306757352</v>
      </c>
      <c r="BO8" s="36">
        <v>809393.77</v>
      </c>
      <c r="BP8" s="36">
        <v>425948.25</v>
      </c>
      <c r="BQ8" s="36">
        <v>596286.79</v>
      </c>
      <c r="BR8" s="36">
        <v>9023284.5</v>
      </c>
      <c r="BS8" s="36">
        <v>3493353.78</v>
      </c>
      <c r="BT8" s="36">
        <v>0</v>
      </c>
      <c r="BU8" s="36">
        <v>0</v>
      </c>
      <c r="BV8" s="36">
        <v>281173.57</v>
      </c>
      <c r="BW8" s="36">
        <v>0</v>
      </c>
      <c r="BX8" s="36">
        <v>0</v>
      </c>
      <c r="BY8" s="36">
        <v>0</v>
      </c>
      <c r="BZ8" s="36">
        <v>351072.01</v>
      </c>
      <c r="CA8" s="36">
        <v>0</v>
      </c>
      <c r="CB8" s="46">
        <v>2.0190000000000001</v>
      </c>
      <c r="CC8" s="46">
        <v>4.5179999999999998</v>
      </c>
      <c r="CD8" s="46">
        <v>9.3509999999999991</v>
      </c>
      <c r="CE8" s="46">
        <v>1.599</v>
      </c>
      <c r="CF8" s="46">
        <v>0</v>
      </c>
      <c r="CG8" s="46">
        <v>0</v>
      </c>
      <c r="CH8" s="47" t="s">
        <v>522</v>
      </c>
      <c r="CI8" s="45">
        <v>149307141</v>
      </c>
      <c r="CJ8" s="45">
        <v>52663559</v>
      </c>
      <c r="CK8" s="45">
        <v>78372779</v>
      </c>
      <c r="CL8" s="39">
        <v>32</v>
      </c>
      <c r="CM8" s="39">
        <v>340</v>
      </c>
      <c r="CN8" s="37">
        <v>9</v>
      </c>
      <c r="CO8" s="37">
        <v>306</v>
      </c>
      <c r="CP8" s="41">
        <v>7.8260869565217397E-2</v>
      </c>
      <c r="CQ8" s="35"/>
      <c r="CR8" s="35">
        <f t="shared" si="0"/>
        <v>9.4117647058823528E-2</v>
      </c>
      <c r="CS8" s="58">
        <f t="shared" si="1"/>
        <v>9.7142857142857082</v>
      </c>
      <c r="CT8" s="35">
        <f t="shared" si="2"/>
        <v>0.93004296349964599</v>
      </c>
      <c r="CU8" s="40">
        <v>10</v>
      </c>
      <c r="CV8" s="42">
        <v>30.483000000000001</v>
      </c>
      <c r="CW8" s="42">
        <v>221.05999999999997</v>
      </c>
      <c r="CX8" s="42">
        <v>53.644000000000005</v>
      </c>
      <c r="CY8" s="42">
        <v>33.438999999999993</v>
      </c>
      <c r="CZ8" s="42">
        <v>236.34800000000001</v>
      </c>
      <c r="DA8" s="42">
        <v>59.019000000000005</v>
      </c>
      <c r="DB8" s="54">
        <v>56595.942857142829</v>
      </c>
      <c r="DC8" s="56">
        <v>15.2</v>
      </c>
      <c r="DD8" s="55">
        <v>0.37142857142857144</v>
      </c>
      <c r="DE8" s="57">
        <v>35.000000000000021</v>
      </c>
      <c r="DF8" s="57">
        <v>0</v>
      </c>
      <c r="DG8" s="38"/>
      <c r="DH8" s="38"/>
      <c r="DI8" s="38"/>
      <c r="DJ8" s="38"/>
      <c r="DK8" s="38"/>
      <c r="DL8" s="53">
        <v>2</v>
      </c>
      <c r="DM8" s="51">
        <v>2159264.1100000003</v>
      </c>
      <c r="DN8" s="51">
        <v>162834.47</v>
      </c>
      <c r="DO8" s="51">
        <v>0</v>
      </c>
      <c r="DP8" s="51">
        <v>413777.66000000003</v>
      </c>
      <c r="DQ8" s="51">
        <v>418639.73</v>
      </c>
      <c r="DR8" s="51">
        <v>124159.82</v>
      </c>
      <c r="DS8" s="51">
        <v>0</v>
      </c>
      <c r="DT8" s="51">
        <v>155890.28</v>
      </c>
      <c r="DU8" s="51">
        <v>81959.7</v>
      </c>
      <c r="DV8" s="51">
        <v>118527.38</v>
      </c>
      <c r="DW8" s="51">
        <v>14837.03</v>
      </c>
      <c r="DX8" s="51">
        <v>67441</v>
      </c>
      <c r="DY8" s="51">
        <v>0</v>
      </c>
      <c r="DZ8" s="51">
        <v>95385.38</v>
      </c>
      <c r="EA8" s="51">
        <v>685057.45</v>
      </c>
      <c r="EB8" s="51">
        <v>67872.350000000006</v>
      </c>
      <c r="EC8" s="51">
        <v>0</v>
      </c>
      <c r="ED8" s="51">
        <v>140586.32</v>
      </c>
      <c r="EE8" s="51">
        <v>142191.92000000001</v>
      </c>
      <c r="EF8" s="51">
        <v>48672.53</v>
      </c>
      <c r="EG8" s="51">
        <v>0</v>
      </c>
      <c r="EH8" s="51">
        <v>64301.87</v>
      </c>
      <c r="EI8" s="51">
        <v>19376.22</v>
      </c>
      <c r="EJ8" s="51">
        <v>69482.14</v>
      </c>
      <c r="EK8" s="51">
        <v>5794.48</v>
      </c>
      <c r="EL8" s="51">
        <v>155.25</v>
      </c>
      <c r="EM8" s="51">
        <v>0</v>
      </c>
      <c r="EN8" s="51">
        <v>12865.68</v>
      </c>
      <c r="EO8" s="51">
        <v>16757.130000000005</v>
      </c>
      <c r="EP8" s="51">
        <v>33361</v>
      </c>
      <c r="EQ8" s="51">
        <v>0</v>
      </c>
      <c r="ER8" s="51">
        <v>182451.39</v>
      </c>
      <c r="ES8" s="51">
        <v>59330.590000000004</v>
      </c>
      <c r="ET8" s="51">
        <v>8119.19</v>
      </c>
      <c r="EU8" s="51">
        <v>238197.38</v>
      </c>
      <c r="EV8" s="51">
        <v>236630.47</v>
      </c>
      <c r="EW8" s="51">
        <v>4746.91</v>
      </c>
      <c r="EX8" s="51">
        <v>6120.56</v>
      </c>
      <c r="EY8" s="51">
        <v>0</v>
      </c>
      <c r="EZ8" s="51">
        <v>0</v>
      </c>
      <c r="FA8" s="51">
        <v>0</v>
      </c>
      <c r="FB8" s="51">
        <v>36715.97</v>
      </c>
      <c r="FC8" s="51">
        <v>199492.23000000004</v>
      </c>
      <c r="FD8" s="51">
        <v>3198.73</v>
      </c>
      <c r="FE8" s="51">
        <v>0</v>
      </c>
      <c r="FF8" s="51">
        <v>18281.190000000002</v>
      </c>
      <c r="FG8" s="51">
        <v>9311.17</v>
      </c>
      <c r="FH8" s="51">
        <v>12011.95</v>
      </c>
      <c r="FI8" s="51">
        <v>0</v>
      </c>
      <c r="FJ8" s="51">
        <v>61529.22</v>
      </c>
      <c r="FK8" s="51">
        <v>14838.42</v>
      </c>
      <c r="FL8" s="51">
        <v>174021.67</v>
      </c>
      <c r="FM8" s="51">
        <v>572.25</v>
      </c>
      <c r="FN8" s="51">
        <v>0</v>
      </c>
      <c r="FO8" s="51">
        <v>0</v>
      </c>
      <c r="FP8" s="51">
        <v>54350.479999999996</v>
      </c>
      <c r="FQ8" s="51">
        <v>131947</v>
      </c>
      <c r="FR8" s="51">
        <v>0</v>
      </c>
      <c r="FS8" s="51">
        <v>0</v>
      </c>
      <c r="FT8" s="51">
        <v>4408.42</v>
      </c>
      <c r="FU8" s="51">
        <v>0</v>
      </c>
      <c r="FV8" s="51">
        <v>0</v>
      </c>
      <c r="FW8" s="51">
        <v>12572.53</v>
      </c>
      <c r="FX8" s="51">
        <v>44173.599999999999</v>
      </c>
      <c r="FY8" s="51">
        <v>0</v>
      </c>
      <c r="FZ8" s="51">
        <v>0</v>
      </c>
      <c r="GA8" s="51">
        <v>0</v>
      </c>
      <c r="GB8" s="51">
        <v>0</v>
      </c>
      <c r="GC8" s="51">
        <v>0</v>
      </c>
      <c r="GD8" s="51">
        <v>63351.199999999997</v>
      </c>
      <c r="GE8" s="51">
        <v>425</v>
      </c>
      <c r="GF8" s="51">
        <v>0</v>
      </c>
      <c r="GG8" s="51">
        <v>0</v>
      </c>
      <c r="GH8" s="51">
        <v>503.75</v>
      </c>
      <c r="GI8" s="51">
        <v>71441.94</v>
      </c>
      <c r="GJ8" s="51">
        <v>1225</v>
      </c>
      <c r="GK8" s="51">
        <v>0</v>
      </c>
      <c r="GL8" s="51">
        <v>0</v>
      </c>
      <c r="GM8" s="51">
        <v>15</v>
      </c>
      <c r="GN8" s="51">
        <v>6526.89</v>
      </c>
      <c r="GO8" s="51">
        <v>0</v>
      </c>
      <c r="GP8" s="51">
        <v>0</v>
      </c>
      <c r="GQ8" s="51">
        <v>779526.04</v>
      </c>
      <c r="GR8" s="51">
        <v>7403.4699999999993</v>
      </c>
    </row>
    <row r="9" spans="1:200" ht="18" customHeight="1" x14ac:dyDescent="0.2">
      <c r="A9" s="12">
        <v>38001</v>
      </c>
      <c r="B9" s="13" t="s">
        <v>112</v>
      </c>
      <c r="C9" s="13" t="s">
        <v>455</v>
      </c>
      <c r="D9" s="37">
        <v>229.80435914374999</v>
      </c>
      <c r="E9" s="43" t="s">
        <v>113</v>
      </c>
      <c r="F9" s="39">
        <v>281</v>
      </c>
      <c r="G9" s="36">
        <v>1497964.88</v>
      </c>
      <c r="H9" s="36">
        <v>15293.38</v>
      </c>
      <c r="I9" s="36">
        <v>1128571.77</v>
      </c>
      <c r="J9" s="36">
        <v>58015</v>
      </c>
      <c r="K9" s="36">
        <v>1524051.89</v>
      </c>
      <c r="L9" s="36">
        <v>0</v>
      </c>
      <c r="M9" s="36">
        <v>0</v>
      </c>
      <c r="N9" s="36">
        <v>37969.300000000003</v>
      </c>
      <c r="O9" s="36">
        <v>729846.56</v>
      </c>
      <c r="P9" s="36">
        <v>0</v>
      </c>
      <c r="Q9" s="36">
        <v>0</v>
      </c>
      <c r="R9" s="36">
        <v>0</v>
      </c>
      <c r="S9" s="36">
        <v>1044517</v>
      </c>
      <c r="T9" s="36">
        <v>0</v>
      </c>
      <c r="U9" s="36">
        <v>0</v>
      </c>
      <c r="V9" s="36">
        <v>0</v>
      </c>
      <c r="W9" s="36">
        <v>65873</v>
      </c>
      <c r="X9" s="36">
        <v>1459860.32</v>
      </c>
      <c r="Y9" s="36">
        <v>0</v>
      </c>
      <c r="Z9" s="36">
        <v>0</v>
      </c>
      <c r="AA9" s="36">
        <v>128710.57</v>
      </c>
      <c r="AB9" s="36">
        <v>0</v>
      </c>
      <c r="AC9" s="36">
        <v>0</v>
      </c>
      <c r="AD9" s="36">
        <v>535466.79</v>
      </c>
      <c r="AE9" s="36">
        <v>7854.24</v>
      </c>
      <c r="AF9" s="36">
        <v>0</v>
      </c>
      <c r="AG9" s="36">
        <v>191022.56</v>
      </c>
      <c r="AH9" s="36">
        <v>359694.88</v>
      </c>
      <c r="AI9" s="36">
        <v>121630.65</v>
      </c>
      <c r="AJ9" s="36">
        <v>0</v>
      </c>
      <c r="AK9" s="36">
        <v>460018.62</v>
      </c>
      <c r="AL9" s="36">
        <v>189558.31</v>
      </c>
      <c r="AM9" s="36">
        <v>22685.94</v>
      </c>
      <c r="AN9" s="36">
        <v>0</v>
      </c>
      <c r="AO9" s="36">
        <v>1665</v>
      </c>
      <c r="AP9" s="36">
        <v>0</v>
      </c>
      <c r="AQ9" s="36">
        <v>251037.32</v>
      </c>
      <c r="AR9" s="36">
        <v>1612.85</v>
      </c>
      <c r="AS9" s="36">
        <v>296.97000000000003</v>
      </c>
      <c r="AT9" s="36">
        <v>10940.39</v>
      </c>
      <c r="AU9" s="36">
        <v>64483.28</v>
      </c>
      <c r="AV9" s="36">
        <v>1461965.18</v>
      </c>
      <c r="AW9" s="36">
        <v>95673.09</v>
      </c>
      <c r="AX9" s="36">
        <v>0</v>
      </c>
      <c r="AY9" s="36">
        <v>0</v>
      </c>
      <c r="AZ9" s="36">
        <v>0</v>
      </c>
      <c r="BA9" s="36">
        <v>92370</v>
      </c>
      <c r="BB9" s="36">
        <v>168501.53</v>
      </c>
      <c r="BC9" s="36">
        <v>52871.55</v>
      </c>
      <c r="BD9" s="36">
        <v>1264.6400000000001</v>
      </c>
      <c r="BE9" s="36">
        <v>0</v>
      </c>
      <c r="BF9" s="36">
        <v>0</v>
      </c>
      <c r="BG9" s="36">
        <v>0</v>
      </c>
      <c r="BH9" s="36">
        <v>0</v>
      </c>
      <c r="BI9" s="36">
        <v>0</v>
      </c>
      <c r="BJ9" s="36">
        <v>0</v>
      </c>
      <c r="BK9" s="36">
        <v>0</v>
      </c>
      <c r="BL9" s="36">
        <v>0</v>
      </c>
      <c r="BM9" s="36">
        <v>0</v>
      </c>
      <c r="BN9" s="36">
        <v>13028.184670807628</v>
      </c>
      <c r="BO9" s="36">
        <v>893402.81</v>
      </c>
      <c r="BP9" s="36">
        <v>1817792.72</v>
      </c>
      <c r="BQ9" s="36">
        <v>1339239.25</v>
      </c>
      <c r="BR9" s="36">
        <v>0</v>
      </c>
      <c r="BS9" s="36">
        <v>0</v>
      </c>
      <c r="BT9" s="36">
        <v>119892.29</v>
      </c>
      <c r="BU9" s="36">
        <v>0</v>
      </c>
      <c r="BV9" s="36">
        <v>168035.38</v>
      </c>
      <c r="BW9" s="36">
        <v>29887.5</v>
      </c>
      <c r="BX9" s="36">
        <v>0</v>
      </c>
      <c r="BY9" s="36">
        <v>0</v>
      </c>
      <c r="BZ9" s="36">
        <v>169832.05</v>
      </c>
      <c r="CA9" s="36">
        <v>40048.25</v>
      </c>
      <c r="CB9" s="46">
        <v>1.6640000000000001</v>
      </c>
      <c r="CC9" s="46">
        <v>3.7240000000000002</v>
      </c>
      <c r="CD9" s="46">
        <v>7.7069999999999999</v>
      </c>
      <c r="CE9" s="46">
        <v>1.599</v>
      </c>
      <c r="CF9" s="46">
        <v>2.431</v>
      </c>
      <c r="CG9" s="46">
        <v>0</v>
      </c>
      <c r="CH9" s="47" t="s">
        <v>522</v>
      </c>
      <c r="CI9" s="45">
        <v>265993035</v>
      </c>
      <c r="CJ9" s="45">
        <v>110738970</v>
      </c>
      <c r="CK9" s="45">
        <v>65573134</v>
      </c>
      <c r="CL9" s="39">
        <v>33</v>
      </c>
      <c r="CM9" s="39">
        <v>303</v>
      </c>
      <c r="CN9" s="37">
        <v>23</v>
      </c>
      <c r="CO9" s="37">
        <v>283</v>
      </c>
      <c r="CP9" s="41">
        <v>0</v>
      </c>
      <c r="CQ9" s="35" t="s">
        <v>631</v>
      </c>
      <c r="CR9" s="35">
        <f t="shared" si="0"/>
        <v>0.10891089108910891</v>
      </c>
      <c r="CS9" s="58">
        <f t="shared" si="1"/>
        <v>13.318681318681323</v>
      </c>
      <c r="CT9" s="35">
        <f t="shared" si="2"/>
        <v>0.95966133678334264</v>
      </c>
      <c r="CU9" s="40">
        <v>17</v>
      </c>
      <c r="CV9" s="42">
        <v>21.378</v>
      </c>
      <c r="CW9" s="42">
        <v>186.10300000000001</v>
      </c>
      <c r="CX9" s="42">
        <v>82.415999999999997</v>
      </c>
      <c r="CY9" s="42">
        <v>21.628</v>
      </c>
      <c r="CZ9" s="42">
        <v>192.88500000000002</v>
      </c>
      <c r="DA9" s="42">
        <v>86.920999999999992</v>
      </c>
      <c r="DB9" s="54">
        <v>50459.389010989013</v>
      </c>
      <c r="DC9" s="56">
        <v>13.73076923076923</v>
      </c>
      <c r="DD9" s="55">
        <v>0.34615384615384615</v>
      </c>
      <c r="DE9" s="57">
        <v>22.749999999999993</v>
      </c>
      <c r="DF9" s="57">
        <v>0</v>
      </c>
      <c r="DG9" s="38"/>
      <c r="DH9" s="38"/>
      <c r="DI9" s="38"/>
      <c r="DJ9" s="38"/>
      <c r="DK9" s="38"/>
      <c r="DL9" s="53">
        <v>7</v>
      </c>
      <c r="DM9" s="51">
        <v>1415620.1199999999</v>
      </c>
      <c r="DN9" s="51">
        <v>27356.63</v>
      </c>
      <c r="DO9" s="51">
        <v>0</v>
      </c>
      <c r="DP9" s="51">
        <v>120107.79000000001</v>
      </c>
      <c r="DQ9" s="51">
        <v>257972.02000000002</v>
      </c>
      <c r="DR9" s="51">
        <v>64825.85</v>
      </c>
      <c r="DS9" s="51">
        <v>0</v>
      </c>
      <c r="DT9" s="51">
        <v>142257.94</v>
      </c>
      <c r="DU9" s="51">
        <v>47812.44</v>
      </c>
      <c r="DV9" s="51">
        <v>73641.89</v>
      </c>
      <c r="DW9" s="51">
        <v>3366</v>
      </c>
      <c r="DX9" s="51">
        <v>0</v>
      </c>
      <c r="DY9" s="51">
        <v>0</v>
      </c>
      <c r="DZ9" s="51">
        <v>159138.84000000003</v>
      </c>
      <c r="EA9" s="51">
        <v>486354.47000000003</v>
      </c>
      <c r="EB9" s="51">
        <v>7579.37</v>
      </c>
      <c r="EC9" s="51">
        <v>0</v>
      </c>
      <c r="ED9" s="51">
        <v>61700.39</v>
      </c>
      <c r="EE9" s="51">
        <v>39104.579999999994</v>
      </c>
      <c r="EF9" s="51">
        <v>41023.61</v>
      </c>
      <c r="EG9" s="51">
        <v>0</v>
      </c>
      <c r="EH9" s="51">
        <v>46758</v>
      </c>
      <c r="EI9" s="51">
        <v>6440.58</v>
      </c>
      <c r="EJ9" s="51">
        <v>29913.360000000001</v>
      </c>
      <c r="EK9" s="51">
        <v>257.5</v>
      </c>
      <c r="EL9" s="51">
        <v>0</v>
      </c>
      <c r="EM9" s="51">
        <v>0</v>
      </c>
      <c r="EN9" s="51">
        <v>17233.940000000002</v>
      </c>
      <c r="EO9" s="51">
        <v>54715.25</v>
      </c>
      <c r="EP9" s="51">
        <v>7854.24</v>
      </c>
      <c r="EQ9" s="51">
        <v>0</v>
      </c>
      <c r="ER9" s="51">
        <v>57086.810000000005</v>
      </c>
      <c r="ES9" s="51">
        <v>48273.46</v>
      </c>
      <c r="ET9" s="51">
        <v>6033.07</v>
      </c>
      <c r="EU9" s="51">
        <v>57983.28</v>
      </c>
      <c r="EV9" s="51">
        <v>188535.92</v>
      </c>
      <c r="EW9" s="51">
        <v>24435.21</v>
      </c>
      <c r="EX9" s="51">
        <v>4868.95</v>
      </c>
      <c r="EY9" s="51">
        <v>0</v>
      </c>
      <c r="EZ9" s="51">
        <v>0</v>
      </c>
      <c r="FA9" s="51">
        <v>0</v>
      </c>
      <c r="FB9" s="51">
        <v>46222.270000000004</v>
      </c>
      <c r="FC9" s="51">
        <v>80285.89</v>
      </c>
      <c r="FD9" s="51">
        <v>872.49</v>
      </c>
      <c r="FE9" s="51">
        <v>0</v>
      </c>
      <c r="FF9" s="51">
        <v>3173.37</v>
      </c>
      <c r="FG9" s="51">
        <v>9059.7900000000009</v>
      </c>
      <c r="FH9" s="51">
        <v>9120.74</v>
      </c>
      <c r="FI9" s="51">
        <v>0</v>
      </c>
      <c r="FJ9" s="51">
        <v>34770.51</v>
      </c>
      <c r="FK9" s="51">
        <v>110845.08</v>
      </c>
      <c r="FL9" s="51">
        <v>82739.12</v>
      </c>
      <c r="FM9" s="51">
        <v>116.26</v>
      </c>
      <c r="FN9" s="51">
        <v>0</v>
      </c>
      <c r="FO9" s="51">
        <v>0</v>
      </c>
      <c r="FP9" s="51">
        <v>14395.36</v>
      </c>
      <c r="FQ9" s="51">
        <v>79374.25</v>
      </c>
      <c r="FR9" s="51">
        <v>0</v>
      </c>
      <c r="FS9" s="51">
        <v>0</v>
      </c>
      <c r="FT9" s="51">
        <v>1612.85</v>
      </c>
      <c r="FU9" s="51">
        <v>0</v>
      </c>
      <c r="FV9" s="51">
        <v>854</v>
      </c>
      <c r="FW9" s="51">
        <v>6500</v>
      </c>
      <c r="FX9" s="51">
        <v>1461540.18</v>
      </c>
      <c r="FY9" s="51">
        <v>95673.09</v>
      </c>
      <c r="FZ9" s="51">
        <v>0</v>
      </c>
      <c r="GA9" s="51">
        <v>0</v>
      </c>
      <c r="GB9" s="51">
        <v>0</v>
      </c>
      <c r="GC9" s="51">
        <v>0</v>
      </c>
      <c r="GD9" s="51">
        <v>168501.53</v>
      </c>
      <c r="GE9" s="51">
        <v>7687.7</v>
      </c>
      <c r="GF9" s="51">
        <v>500</v>
      </c>
      <c r="GG9" s="51">
        <v>0</v>
      </c>
      <c r="GH9" s="51">
        <v>1825.75</v>
      </c>
      <c r="GI9" s="51">
        <v>6846.6399999999994</v>
      </c>
      <c r="GJ9" s="51">
        <v>10713.77</v>
      </c>
      <c r="GK9" s="51">
        <v>0</v>
      </c>
      <c r="GL9" s="51">
        <v>48121.25</v>
      </c>
      <c r="GM9" s="51">
        <v>25</v>
      </c>
      <c r="GN9" s="51">
        <v>1354.67</v>
      </c>
      <c r="GO9" s="51">
        <v>0</v>
      </c>
      <c r="GP9" s="51">
        <v>1665</v>
      </c>
      <c r="GQ9" s="51">
        <v>92370</v>
      </c>
      <c r="GR9" s="51">
        <v>14046.91</v>
      </c>
    </row>
    <row r="10" spans="1:200" ht="18" customHeight="1" x14ac:dyDescent="0.2">
      <c r="A10" s="12">
        <v>21001</v>
      </c>
      <c r="B10" s="13" t="s">
        <v>65</v>
      </c>
      <c r="C10" s="13" t="s">
        <v>430</v>
      </c>
      <c r="D10" s="37">
        <v>130.29654448125001</v>
      </c>
      <c r="E10" s="43" t="s">
        <v>66</v>
      </c>
      <c r="F10" s="39">
        <v>188</v>
      </c>
      <c r="G10" s="36">
        <v>942671.56</v>
      </c>
      <c r="H10" s="36">
        <v>8626.57</v>
      </c>
      <c r="I10" s="36">
        <v>1110176.54</v>
      </c>
      <c r="J10" s="36">
        <v>246503.13</v>
      </c>
      <c r="K10" s="36">
        <v>596735.12</v>
      </c>
      <c r="L10" s="36">
        <v>0</v>
      </c>
      <c r="M10" s="36">
        <v>0</v>
      </c>
      <c r="N10" s="36">
        <v>47693.7</v>
      </c>
      <c r="O10" s="36">
        <v>324286.59999999998</v>
      </c>
      <c r="P10" s="36">
        <v>0</v>
      </c>
      <c r="Q10" s="36">
        <v>0</v>
      </c>
      <c r="R10" s="36">
        <v>45617</v>
      </c>
      <c r="S10" s="36">
        <v>1084174</v>
      </c>
      <c r="T10" s="36">
        <v>0</v>
      </c>
      <c r="U10" s="36">
        <v>0</v>
      </c>
      <c r="V10" s="36">
        <v>0</v>
      </c>
      <c r="W10" s="36">
        <v>61039</v>
      </c>
      <c r="X10" s="36">
        <v>1205105.2</v>
      </c>
      <c r="Y10" s="36">
        <v>0</v>
      </c>
      <c r="Z10" s="36">
        <v>0</v>
      </c>
      <c r="AA10" s="36">
        <v>67219.649999999994</v>
      </c>
      <c r="AB10" s="36">
        <v>0</v>
      </c>
      <c r="AC10" s="36">
        <v>0</v>
      </c>
      <c r="AD10" s="36">
        <v>371921.7</v>
      </c>
      <c r="AE10" s="36">
        <v>8441.69</v>
      </c>
      <c r="AF10" s="36">
        <v>0</v>
      </c>
      <c r="AG10" s="36">
        <v>168396.19</v>
      </c>
      <c r="AH10" s="36">
        <v>242156.09999999998</v>
      </c>
      <c r="AI10" s="36">
        <v>119328.21</v>
      </c>
      <c r="AJ10" s="36">
        <v>0</v>
      </c>
      <c r="AK10" s="36">
        <v>260653.63</v>
      </c>
      <c r="AL10" s="36">
        <v>100856.19</v>
      </c>
      <c r="AM10" s="36">
        <v>7290.43</v>
      </c>
      <c r="AN10" s="36">
        <v>0</v>
      </c>
      <c r="AO10" s="36">
        <v>0</v>
      </c>
      <c r="AP10" s="36">
        <v>0</v>
      </c>
      <c r="AQ10" s="36">
        <v>113317.22</v>
      </c>
      <c r="AR10" s="36">
        <v>578.04999999999995</v>
      </c>
      <c r="AS10" s="36">
        <v>1618</v>
      </c>
      <c r="AT10" s="36">
        <v>0</v>
      </c>
      <c r="AU10" s="36">
        <v>82634.22</v>
      </c>
      <c r="AV10" s="36">
        <v>60397.78</v>
      </c>
      <c r="AW10" s="36">
        <v>61400</v>
      </c>
      <c r="AX10" s="36">
        <v>210.61</v>
      </c>
      <c r="AY10" s="36">
        <v>0</v>
      </c>
      <c r="AZ10" s="36">
        <v>0</v>
      </c>
      <c r="BA10" s="36">
        <v>36700</v>
      </c>
      <c r="BB10" s="36">
        <v>9250.7999999999993</v>
      </c>
      <c r="BC10" s="36">
        <v>116315.33</v>
      </c>
      <c r="BD10" s="36">
        <v>31670.880000000001</v>
      </c>
      <c r="BE10" s="36">
        <v>0</v>
      </c>
      <c r="BF10" s="36">
        <v>0</v>
      </c>
      <c r="BG10" s="36">
        <v>0</v>
      </c>
      <c r="BH10" s="36">
        <v>0</v>
      </c>
      <c r="BI10" s="36">
        <v>0</v>
      </c>
      <c r="BJ10" s="36">
        <v>0</v>
      </c>
      <c r="BK10" s="36">
        <v>0</v>
      </c>
      <c r="BL10" s="36">
        <v>0</v>
      </c>
      <c r="BM10" s="36">
        <v>0</v>
      </c>
      <c r="BN10" s="36">
        <v>14444.897150813824</v>
      </c>
      <c r="BO10" s="36">
        <v>553249.68000000005</v>
      </c>
      <c r="BP10" s="36">
        <v>1327024.06</v>
      </c>
      <c r="BQ10" s="36">
        <v>127582.3</v>
      </c>
      <c r="BR10" s="36">
        <v>0</v>
      </c>
      <c r="BS10" s="36">
        <v>0</v>
      </c>
      <c r="BT10" s="36">
        <v>0</v>
      </c>
      <c r="BU10" s="36">
        <v>0</v>
      </c>
      <c r="BV10" s="36">
        <v>141695.17000000001</v>
      </c>
      <c r="BW10" s="36">
        <v>15576.65</v>
      </c>
      <c r="BX10" s="36">
        <v>0</v>
      </c>
      <c r="BY10" s="36">
        <v>0</v>
      </c>
      <c r="BZ10" s="36">
        <v>163177.81</v>
      </c>
      <c r="CA10" s="36">
        <v>50283.360000000001</v>
      </c>
      <c r="CB10" s="46">
        <v>2.7010000000000001</v>
      </c>
      <c r="CC10" s="46">
        <v>6.0449999999999999</v>
      </c>
      <c r="CD10" s="46">
        <v>12.509</v>
      </c>
      <c r="CE10" s="46">
        <v>1.599</v>
      </c>
      <c r="CF10" s="46">
        <v>2.9929999999999999</v>
      </c>
      <c r="CG10" s="46">
        <v>0</v>
      </c>
      <c r="CH10" s="47" t="s">
        <v>522</v>
      </c>
      <c r="CI10" s="45">
        <v>164250525</v>
      </c>
      <c r="CJ10" s="45">
        <v>26457413</v>
      </c>
      <c r="CK10" s="45">
        <v>15135037</v>
      </c>
      <c r="CL10" s="39">
        <v>36</v>
      </c>
      <c r="CM10" s="39">
        <v>219</v>
      </c>
      <c r="CN10" s="37">
        <v>24</v>
      </c>
      <c r="CO10" s="37">
        <v>187.8</v>
      </c>
      <c r="CP10" s="41">
        <v>3.7974683544303799E-2</v>
      </c>
      <c r="CQ10" s="35" t="s">
        <v>604</v>
      </c>
      <c r="CR10" s="35">
        <f t="shared" si="0"/>
        <v>0.16438356164383561</v>
      </c>
      <c r="CS10" s="58">
        <f t="shared" si="1"/>
        <v>10.276865321445335</v>
      </c>
      <c r="CT10" s="35">
        <f t="shared" si="2"/>
        <v>0.95852276922752333</v>
      </c>
      <c r="CU10" s="40">
        <v>14</v>
      </c>
      <c r="CV10" s="42">
        <v>30.827999999999999</v>
      </c>
      <c r="CW10" s="42">
        <v>137.25399999999999</v>
      </c>
      <c r="CX10" s="42">
        <v>44.480000000000004</v>
      </c>
      <c r="CY10" s="42">
        <v>30.827999999999999</v>
      </c>
      <c r="CZ10" s="42">
        <v>142.989</v>
      </c>
      <c r="DA10" s="42">
        <v>46.609000000000009</v>
      </c>
      <c r="DB10" s="54">
        <v>46500.281557954047</v>
      </c>
      <c r="DC10" s="56">
        <v>12.434782608695652</v>
      </c>
      <c r="DD10" s="55">
        <v>0.30434782608695654</v>
      </c>
      <c r="DE10" s="57">
        <v>21.309999999999992</v>
      </c>
      <c r="DF10" s="57">
        <v>0</v>
      </c>
      <c r="DG10" s="38"/>
      <c r="DH10" s="38"/>
      <c r="DI10" s="38"/>
      <c r="DJ10" s="38"/>
      <c r="DK10" s="38"/>
      <c r="DL10" s="53">
        <v>9</v>
      </c>
      <c r="DM10" s="51">
        <v>1156621.29</v>
      </c>
      <c r="DN10" s="51">
        <v>23640.94</v>
      </c>
      <c r="DO10" s="51">
        <v>0</v>
      </c>
      <c r="DP10" s="51">
        <v>121684.83</v>
      </c>
      <c r="DQ10" s="51">
        <v>145170.10999999999</v>
      </c>
      <c r="DR10" s="51">
        <v>78594.75</v>
      </c>
      <c r="DS10" s="51">
        <v>0</v>
      </c>
      <c r="DT10" s="51">
        <v>75795.710000000006</v>
      </c>
      <c r="DU10" s="51">
        <v>39723.03</v>
      </c>
      <c r="DV10" s="51">
        <v>47441.03</v>
      </c>
      <c r="DW10" s="51">
        <v>13204.44</v>
      </c>
      <c r="DX10" s="51">
        <v>0</v>
      </c>
      <c r="DY10" s="51">
        <v>0</v>
      </c>
      <c r="DZ10" s="51">
        <v>57758.58</v>
      </c>
      <c r="EA10" s="51">
        <v>350106.17</v>
      </c>
      <c r="EB10" s="51">
        <v>7564.89</v>
      </c>
      <c r="EC10" s="51">
        <v>0</v>
      </c>
      <c r="ED10" s="51">
        <v>31606.99</v>
      </c>
      <c r="EE10" s="51">
        <v>57145</v>
      </c>
      <c r="EF10" s="51">
        <v>33539.230000000003</v>
      </c>
      <c r="EG10" s="51">
        <v>0</v>
      </c>
      <c r="EH10" s="51">
        <v>18054.77</v>
      </c>
      <c r="EI10" s="51">
        <v>4676.1899999999996</v>
      </c>
      <c r="EJ10" s="51">
        <v>19094.54</v>
      </c>
      <c r="EK10" s="51">
        <v>4182.55</v>
      </c>
      <c r="EL10" s="51">
        <v>0</v>
      </c>
      <c r="EM10" s="51">
        <v>0</v>
      </c>
      <c r="EN10" s="51">
        <v>7949.7400000000007</v>
      </c>
      <c r="EO10" s="51">
        <v>34485.730000000003</v>
      </c>
      <c r="EP10" s="51">
        <v>0</v>
      </c>
      <c r="EQ10" s="51">
        <v>0</v>
      </c>
      <c r="ER10" s="51">
        <v>128218.59999999999</v>
      </c>
      <c r="ES10" s="51">
        <v>52833.39</v>
      </c>
      <c r="ET10" s="51">
        <v>2274.2399999999998</v>
      </c>
      <c r="EU10" s="51">
        <v>0</v>
      </c>
      <c r="EV10" s="51">
        <v>107681.67</v>
      </c>
      <c r="EW10" s="51">
        <v>18674.36</v>
      </c>
      <c r="EX10" s="51">
        <v>1151.8</v>
      </c>
      <c r="EY10" s="51">
        <v>1021.38</v>
      </c>
      <c r="EZ10" s="51">
        <v>0</v>
      </c>
      <c r="FA10" s="51">
        <v>0</v>
      </c>
      <c r="FB10" s="51">
        <v>11464.800000000001</v>
      </c>
      <c r="FC10" s="51">
        <v>64072.719999999994</v>
      </c>
      <c r="FD10" s="51">
        <v>347.44</v>
      </c>
      <c r="FE10" s="51">
        <v>0</v>
      </c>
      <c r="FF10" s="51">
        <v>3201.1</v>
      </c>
      <c r="FG10" s="51">
        <v>441.04</v>
      </c>
      <c r="FH10" s="51">
        <v>2799.99</v>
      </c>
      <c r="FI10" s="51">
        <v>2595</v>
      </c>
      <c r="FJ10" s="51">
        <v>42811.24</v>
      </c>
      <c r="FK10" s="51">
        <v>28731.18</v>
      </c>
      <c r="FL10" s="51">
        <v>99455.07</v>
      </c>
      <c r="FM10" s="51">
        <v>1033.05</v>
      </c>
      <c r="FN10" s="51">
        <v>0</v>
      </c>
      <c r="FO10" s="51">
        <v>0</v>
      </c>
      <c r="FP10" s="51">
        <v>30816.35</v>
      </c>
      <c r="FQ10" s="51">
        <v>43428.23</v>
      </c>
      <c r="FR10" s="51">
        <v>0</v>
      </c>
      <c r="FS10" s="51">
        <v>0</v>
      </c>
      <c r="FT10" s="51">
        <v>578.04999999999995</v>
      </c>
      <c r="FU10" s="51">
        <v>1618</v>
      </c>
      <c r="FV10" s="51">
        <v>0</v>
      </c>
      <c r="FW10" s="51">
        <v>80039.22</v>
      </c>
      <c r="FX10" s="51">
        <v>45050.78</v>
      </c>
      <c r="FY10" s="51">
        <v>61400</v>
      </c>
      <c r="FZ10" s="51">
        <v>210.61</v>
      </c>
      <c r="GA10" s="51">
        <v>0</v>
      </c>
      <c r="GB10" s="51">
        <v>0</v>
      </c>
      <c r="GC10" s="51">
        <v>0</v>
      </c>
      <c r="GD10" s="51">
        <v>9250.7999999999993</v>
      </c>
      <c r="GE10" s="51">
        <v>3262.77</v>
      </c>
      <c r="GF10" s="51">
        <v>0</v>
      </c>
      <c r="GG10" s="51">
        <v>0</v>
      </c>
      <c r="GH10" s="51">
        <v>0</v>
      </c>
      <c r="GI10" s="51">
        <v>18237.440000000002</v>
      </c>
      <c r="GJ10" s="51">
        <v>2120</v>
      </c>
      <c r="GK10" s="51">
        <v>0</v>
      </c>
      <c r="GL10" s="51">
        <v>31657.24</v>
      </c>
      <c r="GM10" s="51">
        <v>9051.43</v>
      </c>
      <c r="GN10" s="51">
        <v>3325.8</v>
      </c>
      <c r="GO10" s="51">
        <v>0</v>
      </c>
      <c r="GP10" s="51">
        <v>0</v>
      </c>
      <c r="GQ10" s="51">
        <v>36700</v>
      </c>
      <c r="GR10" s="51">
        <v>5327.75</v>
      </c>
    </row>
    <row r="11" spans="1:200" ht="18" customHeight="1" x14ac:dyDescent="0.2">
      <c r="A11" s="12">
        <v>4001</v>
      </c>
      <c r="B11" s="13" t="s">
        <v>9</v>
      </c>
      <c r="C11" s="13" t="s">
        <v>399</v>
      </c>
      <c r="D11" s="37">
        <v>180.50169755781246</v>
      </c>
      <c r="E11" s="43" t="s">
        <v>10</v>
      </c>
      <c r="F11" s="39">
        <v>212</v>
      </c>
      <c r="G11" s="36">
        <v>606487.41</v>
      </c>
      <c r="H11" s="36">
        <v>7078.56</v>
      </c>
      <c r="I11" s="36">
        <v>1452319.7</v>
      </c>
      <c r="J11" s="36">
        <v>184022.31</v>
      </c>
      <c r="K11" s="36">
        <v>646869.80000000005</v>
      </c>
      <c r="L11" s="36">
        <v>0</v>
      </c>
      <c r="M11" s="36">
        <v>0</v>
      </c>
      <c r="N11" s="36">
        <v>177800</v>
      </c>
      <c r="O11" s="36">
        <v>385052.89</v>
      </c>
      <c r="P11" s="36">
        <v>0</v>
      </c>
      <c r="Q11" s="36">
        <v>329929</v>
      </c>
      <c r="R11" s="36">
        <v>11432</v>
      </c>
      <c r="S11" s="36">
        <v>1253864</v>
      </c>
      <c r="T11" s="36">
        <v>0</v>
      </c>
      <c r="U11" s="36">
        <v>76578</v>
      </c>
      <c r="V11" s="36">
        <v>253351</v>
      </c>
      <c r="W11" s="36">
        <v>60239</v>
      </c>
      <c r="X11" s="36">
        <v>1275628.1800000002</v>
      </c>
      <c r="Y11" s="36">
        <v>0</v>
      </c>
      <c r="Z11" s="36">
        <v>0</v>
      </c>
      <c r="AA11" s="36">
        <v>52371.83</v>
      </c>
      <c r="AB11" s="36">
        <v>0</v>
      </c>
      <c r="AC11" s="36">
        <v>0</v>
      </c>
      <c r="AD11" s="36">
        <v>550680.40999999992</v>
      </c>
      <c r="AE11" s="36">
        <v>21391</v>
      </c>
      <c r="AF11" s="36">
        <v>0</v>
      </c>
      <c r="AG11" s="36">
        <v>106192.69</v>
      </c>
      <c r="AH11" s="36">
        <v>233186.86</v>
      </c>
      <c r="AI11" s="36">
        <v>127708.11</v>
      </c>
      <c r="AJ11" s="36">
        <v>0</v>
      </c>
      <c r="AK11" s="36">
        <v>402539.27</v>
      </c>
      <c r="AL11" s="36">
        <v>34497.74</v>
      </c>
      <c r="AM11" s="36">
        <v>0</v>
      </c>
      <c r="AN11" s="36">
        <v>0</v>
      </c>
      <c r="AO11" s="36">
        <v>0</v>
      </c>
      <c r="AP11" s="36">
        <v>0</v>
      </c>
      <c r="AQ11" s="36">
        <v>251898.09000000003</v>
      </c>
      <c r="AR11" s="36">
        <v>808.84</v>
      </c>
      <c r="AS11" s="36">
        <v>1061.47</v>
      </c>
      <c r="AT11" s="36">
        <v>5650</v>
      </c>
      <c r="AU11" s="36">
        <v>712062.84</v>
      </c>
      <c r="AV11" s="36">
        <v>8317.93</v>
      </c>
      <c r="AW11" s="36">
        <v>0</v>
      </c>
      <c r="AX11" s="36">
        <v>0</v>
      </c>
      <c r="AY11" s="36">
        <v>0</v>
      </c>
      <c r="AZ11" s="36">
        <v>0</v>
      </c>
      <c r="BA11" s="36">
        <v>0</v>
      </c>
      <c r="BB11" s="36">
        <v>33684.39</v>
      </c>
      <c r="BC11" s="36">
        <v>49912</v>
      </c>
      <c r="BD11" s="36">
        <v>5417.29</v>
      </c>
      <c r="BE11" s="36">
        <v>0</v>
      </c>
      <c r="BF11" s="36">
        <v>0</v>
      </c>
      <c r="BG11" s="36">
        <v>0</v>
      </c>
      <c r="BH11" s="36">
        <v>885.59</v>
      </c>
      <c r="BI11" s="36">
        <v>94670.43</v>
      </c>
      <c r="BJ11" s="36">
        <v>0</v>
      </c>
      <c r="BK11" s="36">
        <v>0</v>
      </c>
      <c r="BL11" s="36">
        <v>0</v>
      </c>
      <c r="BM11" s="36">
        <v>0</v>
      </c>
      <c r="BN11" s="36">
        <v>13849.752661064422</v>
      </c>
      <c r="BO11" s="36">
        <v>836884.22</v>
      </c>
      <c r="BP11" s="36">
        <v>1365280.87</v>
      </c>
      <c r="BQ11" s="36">
        <v>21904.57</v>
      </c>
      <c r="BR11" s="36">
        <v>0</v>
      </c>
      <c r="BS11" s="36">
        <v>0</v>
      </c>
      <c r="BT11" s="36">
        <v>0</v>
      </c>
      <c r="BU11" s="36">
        <v>0</v>
      </c>
      <c r="BV11" s="36">
        <v>156268.82</v>
      </c>
      <c r="BW11" s="36">
        <v>10240.58</v>
      </c>
      <c r="BX11" s="36">
        <v>250000.05</v>
      </c>
      <c r="BY11" s="36">
        <v>0</v>
      </c>
      <c r="BZ11" s="36">
        <v>167014.79</v>
      </c>
      <c r="CA11" s="36">
        <v>14304.93</v>
      </c>
      <c r="CB11" s="46">
        <v>1.3620000000000001</v>
      </c>
      <c r="CC11" s="46">
        <v>3.048</v>
      </c>
      <c r="CD11" s="46">
        <v>6.3079999999999998</v>
      </c>
      <c r="CE11" s="46">
        <v>1.599</v>
      </c>
      <c r="CF11" s="46">
        <v>2.6970000000000001</v>
      </c>
      <c r="CG11" s="46">
        <v>0</v>
      </c>
      <c r="CH11" s="26"/>
      <c r="CI11" s="45">
        <v>194536471</v>
      </c>
      <c r="CJ11" s="45">
        <v>32968248</v>
      </c>
      <c r="CK11" s="45">
        <v>13694594</v>
      </c>
      <c r="CL11" s="39">
        <v>42</v>
      </c>
      <c r="CM11" s="39">
        <v>224</v>
      </c>
      <c r="CN11" s="37">
        <v>30</v>
      </c>
      <c r="CO11" s="37">
        <v>213.2</v>
      </c>
      <c r="CP11" s="41">
        <v>1.7699115044247787E-2</v>
      </c>
      <c r="CQ11" s="35" t="s">
        <v>571</v>
      </c>
      <c r="CR11" s="35">
        <f t="shared" si="0"/>
        <v>0.1875</v>
      </c>
      <c r="CS11" s="58">
        <f t="shared" si="1"/>
        <v>10.462400747314346</v>
      </c>
      <c r="CT11" s="35">
        <f t="shared" si="2"/>
        <v>0.96420168067226886</v>
      </c>
      <c r="CU11" s="40">
        <v>21</v>
      </c>
      <c r="CV11" s="42">
        <v>12.253999999999998</v>
      </c>
      <c r="CW11" s="42">
        <v>126.07400000000001</v>
      </c>
      <c r="CX11" s="42">
        <v>80.457999999999998</v>
      </c>
      <c r="CY11" s="42">
        <v>12.701000000000001</v>
      </c>
      <c r="CZ11" s="42">
        <v>130.25300000000001</v>
      </c>
      <c r="DA11" s="42">
        <v>83.947000000000003</v>
      </c>
      <c r="DB11" s="54">
        <v>47766.714676259027</v>
      </c>
      <c r="DC11" s="56">
        <v>14.695652173913043</v>
      </c>
      <c r="DD11" s="55">
        <v>0.17391304347826086</v>
      </c>
      <c r="DE11" s="57">
        <v>20.849999999999987</v>
      </c>
      <c r="DF11" s="57">
        <v>0.56000000000000005</v>
      </c>
      <c r="DG11" s="38"/>
      <c r="DH11" s="38"/>
      <c r="DI11" s="38"/>
      <c r="DJ11" s="38"/>
      <c r="DK11" s="38"/>
      <c r="DL11" s="53">
        <v>4</v>
      </c>
      <c r="DM11" s="51">
        <v>1292541.3500000001</v>
      </c>
      <c r="DN11" s="51">
        <v>13013.03</v>
      </c>
      <c r="DO11" s="51">
        <v>0</v>
      </c>
      <c r="DP11" s="51">
        <v>75049.63</v>
      </c>
      <c r="DQ11" s="51">
        <v>163872.22999999998</v>
      </c>
      <c r="DR11" s="51">
        <v>89298.9</v>
      </c>
      <c r="DS11" s="51">
        <v>0</v>
      </c>
      <c r="DT11" s="51">
        <v>88174.99</v>
      </c>
      <c r="DU11" s="51">
        <v>0</v>
      </c>
      <c r="DV11" s="51">
        <v>53162.67</v>
      </c>
      <c r="DW11" s="51">
        <v>0</v>
      </c>
      <c r="DX11" s="51">
        <v>0</v>
      </c>
      <c r="DY11" s="51">
        <v>0</v>
      </c>
      <c r="DZ11" s="51">
        <v>106562.78</v>
      </c>
      <c r="EA11" s="51">
        <v>349053.9</v>
      </c>
      <c r="EB11" s="51">
        <v>928.63</v>
      </c>
      <c r="EC11" s="51">
        <v>0</v>
      </c>
      <c r="ED11" s="51">
        <v>21693.02</v>
      </c>
      <c r="EE11" s="51">
        <v>39009.259999999995</v>
      </c>
      <c r="EF11" s="51">
        <v>27670.33</v>
      </c>
      <c r="EG11" s="51">
        <v>0</v>
      </c>
      <c r="EH11" s="51">
        <v>26009.439999999999</v>
      </c>
      <c r="EI11" s="51">
        <v>0</v>
      </c>
      <c r="EJ11" s="51">
        <v>18358.32</v>
      </c>
      <c r="EK11" s="51">
        <v>0</v>
      </c>
      <c r="EL11" s="51">
        <v>0</v>
      </c>
      <c r="EM11" s="51">
        <v>0</v>
      </c>
      <c r="EN11" s="51">
        <v>13155.11</v>
      </c>
      <c r="EO11" s="51">
        <v>78560.509999999995</v>
      </c>
      <c r="EP11" s="51">
        <v>21391</v>
      </c>
      <c r="EQ11" s="51">
        <v>0</v>
      </c>
      <c r="ER11" s="51">
        <v>54970.400000000001</v>
      </c>
      <c r="ES11" s="51">
        <v>27886.11</v>
      </c>
      <c r="ET11" s="51">
        <v>755</v>
      </c>
      <c r="EU11" s="51">
        <v>367756.87</v>
      </c>
      <c r="EV11" s="51">
        <v>217163.77</v>
      </c>
      <c r="EW11" s="51">
        <v>34497.74</v>
      </c>
      <c r="EX11" s="51">
        <v>99260.469999999987</v>
      </c>
      <c r="EY11" s="51">
        <v>0</v>
      </c>
      <c r="EZ11" s="51">
        <v>0</v>
      </c>
      <c r="FA11" s="51">
        <v>0</v>
      </c>
      <c r="FB11" s="51">
        <v>74438.399999999994</v>
      </c>
      <c r="FC11" s="51">
        <v>158524.66</v>
      </c>
      <c r="FD11" s="51">
        <v>363.27</v>
      </c>
      <c r="FE11" s="51">
        <v>0</v>
      </c>
      <c r="FF11" s="51">
        <v>4391.6400000000003</v>
      </c>
      <c r="FG11" s="51">
        <v>5740.52</v>
      </c>
      <c r="FH11" s="51">
        <v>14548.25</v>
      </c>
      <c r="FI11" s="51">
        <v>22697.599999999999</v>
      </c>
      <c r="FJ11" s="51">
        <v>29473.64</v>
      </c>
      <c r="FK11" s="51">
        <v>885.59</v>
      </c>
      <c r="FL11" s="51">
        <v>87822.06</v>
      </c>
      <c r="FM11" s="51">
        <v>0</v>
      </c>
      <c r="FN11" s="51">
        <v>0</v>
      </c>
      <c r="FO11" s="51">
        <v>0</v>
      </c>
      <c r="FP11" s="51">
        <v>91426.19</v>
      </c>
      <c r="FQ11" s="51">
        <v>0</v>
      </c>
      <c r="FR11" s="51">
        <v>0</v>
      </c>
      <c r="FS11" s="51">
        <v>0</v>
      </c>
      <c r="FT11" s="51">
        <v>808.84</v>
      </c>
      <c r="FU11" s="51">
        <v>0</v>
      </c>
      <c r="FV11" s="51">
        <v>0</v>
      </c>
      <c r="FW11" s="51">
        <v>321608.37</v>
      </c>
      <c r="FX11" s="51">
        <v>0</v>
      </c>
      <c r="FY11" s="51">
        <v>0</v>
      </c>
      <c r="FZ11" s="51">
        <v>0</v>
      </c>
      <c r="GA11" s="51">
        <v>0</v>
      </c>
      <c r="GB11" s="51">
        <v>0</v>
      </c>
      <c r="GC11" s="51">
        <v>0</v>
      </c>
      <c r="GD11" s="51">
        <v>0</v>
      </c>
      <c r="GE11" s="51">
        <v>0</v>
      </c>
      <c r="GF11" s="51">
        <v>0</v>
      </c>
      <c r="GG11" s="51">
        <v>0</v>
      </c>
      <c r="GH11" s="51">
        <v>0</v>
      </c>
      <c r="GI11" s="51">
        <v>3157.5</v>
      </c>
      <c r="GJ11" s="51">
        <v>1085.6300000000001</v>
      </c>
      <c r="GK11" s="51">
        <v>0</v>
      </c>
      <c r="GL11" s="51">
        <v>50035.360000000001</v>
      </c>
      <c r="GM11" s="51">
        <v>0</v>
      </c>
      <c r="GN11" s="51">
        <v>3081.7</v>
      </c>
      <c r="GO11" s="51">
        <v>0</v>
      </c>
      <c r="GP11" s="51">
        <v>0</v>
      </c>
      <c r="GQ11" s="51">
        <v>250000.05</v>
      </c>
      <c r="GR11" s="51">
        <v>0</v>
      </c>
    </row>
    <row r="12" spans="1:200" ht="18" customHeight="1" x14ac:dyDescent="0.2">
      <c r="A12" s="12">
        <v>49001</v>
      </c>
      <c r="B12" s="13" t="s">
        <v>148</v>
      </c>
      <c r="C12" s="13" t="s">
        <v>475</v>
      </c>
      <c r="D12" s="37">
        <v>54.195852054687499</v>
      </c>
      <c r="E12" s="43" t="s">
        <v>149</v>
      </c>
      <c r="F12" s="39">
        <v>574</v>
      </c>
      <c r="G12" s="36">
        <v>972855.49</v>
      </c>
      <c r="H12" s="36">
        <v>13007.54</v>
      </c>
      <c r="I12" s="36">
        <v>3049078.94</v>
      </c>
      <c r="J12" s="36">
        <v>141172</v>
      </c>
      <c r="K12" s="36">
        <v>880182.49</v>
      </c>
      <c r="L12" s="36">
        <v>0</v>
      </c>
      <c r="M12" s="36">
        <v>0</v>
      </c>
      <c r="N12" s="36">
        <v>9556</v>
      </c>
      <c r="O12" s="36">
        <v>490449.06</v>
      </c>
      <c r="P12" s="36">
        <v>0</v>
      </c>
      <c r="Q12" s="36">
        <v>208345</v>
      </c>
      <c r="R12" s="36">
        <v>115694</v>
      </c>
      <c r="S12" s="36">
        <v>2903109</v>
      </c>
      <c r="T12" s="36">
        <v>0</v>
      </c>
      <c r="U12" s="36">
        <v>208345</v>
      </c>
      <c r="V12" s="36">
        <v>0</v>
      </c>
      <c r="W12" s="36">
        <v>64181</v>
      </c>
      <c r="X12" s="36">
        <v>2495731.81</v>
      </c>
      <c r="Y12" s="36">
        <v>0</v>
      </c>
      <c r="Z12" s="36">
        <v>0</v>
      </c>
      <c r="AA12" s="36">
        <v>161192.65</v>
      </c>
      <c r="AB12" s="36">
        <v>0</v>
      </c>
      <c r="AC12" s="36">
        <v>0</v>
      </c>
      <c r="AD12" s="36">
        <v>489117.86999999994</v>
      </c>
      <c r="AE12" s="36">
        <v>16917.73</v>
      </c>
      <c r="AF12" s="36">
        <v>0</v>
      </c>
      <c r="AG12" s="36">
        <v>307522.26</v>
      </c>
      <c r="AH12" s="36">
        <v>553396.11</v>
      </c>
      <c r="AI12" s="36">
        <v>131928.92000000001</v>
      </c>
      <c r="AJ12" s="36">
        <v>0</v>
      </c>
      <c r="AK12" s="36">
        <v>398801.22</v>
      </c>
      <c r="AL12" s="36">
        <v>168382.69</v>
      </c>
      <c r="AM12" s="36">
        <v>302.75</v>
      </c>
      <c r="AN12" s="36">
        <v>0</v>
      </c>
      <c r="AO12" s="36">
        <v>0</v>
      </c>
      <c r="AP12" s="36">
        <v>0</v>
      </c>
      <c r="AQ12" s="36">
        <v>183165.59</v>
      </c>
      <c r="AR12" s="36">
        <v>5992.42</v>
      </c>
      <c r="AS12" s="36">
        <v>0</v>
      </c>
      <c r="AT12" s="36">
        <v>7400</v>
      </c>
      <c r="AU12" s="36">
        <v>4315.29</v>
      </c>
      <c r="AV12" s="36">
        <v>135830.96</v>
      </c>
      <c r="AW12" s="36">
        <v>0</v>
      </c>
      <c r="AX12" s="36">
        <v>0</v>
      </c>
      <c r="AY12" s="36">
        <v>0</v>
      </c>
      <c r="AZ12" s="36">
        <v>0</v>
      </c>
      <c r="BA12" s="36">
        <v>0</v>
      </c>
      <c r="BB12" s="36">
        <v>23006.45</v>
      </c>
      <c r="BC12" s="36">
        <v>162249.58000000002</v>
      </c>
      <c r="BD12" s="36">
        <v>89728.7</v>
      </c>
      <c r="BE12" s="36">
        <v>0</v>
      </c>
      <c r="BF12" s="36">
        <v>0</v>
      </c>
      <c r="BG12" s="36">
        <v>0</v>
      </c>
      <c r="BH12" s="36">
        <v>11167.76</v>
      </c>
      <c r="BI12" s="36">
        <v>0</v>
      </c>
      <c r="BJ12" s="36">
        <v>0</v>
      </c>
      <c r="BK12" s="36">
        <v>0</v>
      </c>
      <c r="BL12" s="36">
        <v>0</v>
      </c>
      <c r="BM12" s="36">
        <v>0</v>
      </c>
      <c r="BN12" s="36">
        <v>8739.1311227018632</v>
      </c>
      <c r="BO12" s="36">
        <v>1015144.79</v>
      </c>
      <c r="BP12" s="36">
        <v>1265353.83</v>
      </c>
      <c r="BQ12" s="36">
        <v>181444.79</v>
      </c>
      <c r="BR12" s="36">
        <v>0</v>
      </c>
      <c r="BS12" s="36">
        <v>0</v>
      </c>
      <c r="BT12" s="36">
        <v>672140.72</v>
      </c>
      <c r="BU12" s="36">
        <v>353535.22</v>
      </c>
      <c r="BV12" s="36">
        <v>365609.88</v>
      </c>
      <c r="BW12" s="36">
        <v>69679.17</v>
      </c>
      <c r="BX12" s="36">
        <v>1470135.07</v>
      </c>
      <c r="BY12" s="36">
        <v>7322700.0800000001</v>
      </c>
      <c r="BZ12" s="36">
        <v>379489.29</v>
      </c>
      <c r="CA12" s="36">
        <v>114336.77</v>
      </c>
      <c r="CB12" s="46">
        <v>1.3620000000000001</v>
      </c>
      <c r="CC12" s="46">
        <v>3.048</v>
      </c>
      <c r="CD12" s="46">
        <v>6.3079999999999998</v>
      </c>
      <c r="CE12" s="46">
        <v>1.599</v>
      </c>
      <c r="CF12" s="46">
        <v>2.5990000000000002</v>
      </c>
      <c r="CG12" s="46">
        <v>2.9540000000000002</v>
      </c>
      <c r="CH12" s="26"/>
      <c r="CI12" s="45">
        <v>67015365</v>
      </c>
      <c r="CJ12" s="45">
        <v>185141685</v>
      </c>
      <c r="CK12" s="45">
        <v>35755225</v>
      </c>
      <c r="CL12" s="39">
        <v>64</v>
      </c>
      <c r="CM12" s="39">
        <v>608</v>
      </c>
      <c r="CN12" s="37">
        <v>118</v>
      </c>
      <c r="CO12" s="37">
        <v>578.25</v>
      </c>
      <c r="CP12" s="41">
        <v>0</v>
      </c>
      <c r="CQ12" s="35" t="s">
        <v>649</v>
      </c>
      <c r="CR12" s="35">
        <f t="shared" si="0"/>
        <v>0.10526315789473684</v>
      </c>
      <c r="CS12" s="58">
        <f t="shared" si="1"/>
        <v>15.641883200411645</v>
      </c>
      <c r="CT12" s="35">
        <f t="shared" si="2"/>
        <v>0.95910937387000439</v>
      </c>
      <c r="CU12" s="40">
        <v>35</v>
      </c>
      <c r="CV12" s="42">
        <v>32.034999999999997</v>
      </c>
      <c r="CW12" s="42">
        <v>394.01900000000001</v>
      </c>
      <c r="CX12" s="42">
        <v>149.726</v>
      </c>
      <c r="CY12" s="42">
        <v>33.404999999999994</v>
      </c>
      <c r="CZ12" s="42">
        <v>408.35400000000004</v>
      </c>
      <c r="DA12" s="42">
        <v>158.57299999999998</v>
      </c>
      <c r="DB12" s="54">
        <v>51937.406740416794</v>
      </c>
      <c r="DC12" s="56">
        <v>13.7</v>
      </c>
      <c r="DD12" s="55">
        <v>0.3</v>
      </c>
      <c r="DE12" s="57">
        <v>38.869999999999962</v>
      </c>
      <c r="DF12" s="57">
        <v>0</v>
      </c>
      <c r="DG12" s="38">
        <v>20.7</v>
      </c>
      <c r="DH12" s="38">
        <v>20.6</v>
      </c>
      <c r="DI12" s="38">
        <v>23.9</v>
      </c>
      <c r="DJ12" s="38">
        <v>21.7</v>
      </c>
      <c r="DK12" s="38">
        <v>22</v>
      </c>
      <c r="DL12" s="53">
        <v>14</v>
      </c>
      <c r="DM12" s="51">
        <v>2266727.9300000002</v>
      </c>
      <c r="DN12" s="51">
        <v>76625.820000000007</v>
      </c>
      <c r="DO12" s="51">
        <v>0</v>
      </c>
      <c r="DP12" s="51">
        <v>303900.71999999997</v>
      </c>
      <c r="DQ12" s="51">
        <v>485512.96000000002</v>
      </c>
      <c r="DR12" s="51">
        <v>107605.39</v>
      </c>
      <c r="DS12" s="51">
        <v>0</v>
      </c>
      <c r="DT12" s="51">
        <v>117898.8</v>
      </c>
      <c r="DU12" s="51">
        <v>81958.28</v>
      </c>
      <c r="DV12" s="51">
        <v>28579.439999999999</v>
      </c>
      <c r="DW12" s="51">
        <v>8328.5</v>
      </c>
      <c r="DX12" s="51">
        <v>0</v>
      </c>
      <c r="DY12" s="51">
        <v>0</v>
      </c>
      <c r="DZ12" s="51">
        <v>125491.78</v>
      </c>
      <c r="EA12" s="51">
        <v>543532.41</v>
      </c>
      <c r="EB12" s="51">
        <v>21481.200000000001</v>
      </c>
      <c r="EC12" s="51">
        <v>0</v>
      </c>
      <c r="ED12" s="51">
        <v>59858.7</v>
      </c>
      <c r="EE12" s="51">
        <v>82455.53</v>
      </c>
      <c r="EF12" s="51">
        <v>13470.45</v>
      </c>
      <c r="EG12" s="51">
        <v>0</v>
      </c>
      <c r="EH12" s="51">
        <v>28236.639999999999</v>
      </c>
      <c r="EI12" s="51">
        <v>17817.21</v>
      </c>
      <c r="EJ12" s="51">
        <v>8710.64</v>
      </c>
      <c r="EK12" s="51">
        <v>1130.0999999999999</v>
      </c>
      <c r="EL12" s="51">
        <v>0</v>
      </c>
      <c r="EM12" s="51">
        <v>0</v>
      </c>
      <c r="EN12" s="51">
        <v>16595.97</v>
      </c>
      <c r="EO12" s="51">
        <v>123283.90000000001</v>
      </c>
      <c r="EP12" s="51">
        <v>0</v>
      </c>
      <c r="EQ12" s="51">
        <v>0</v>
      </c>
      <c r="ER12" s="51">
        <v>103587.92</v>
      </c>
      <c r="ES12" s="51">
        <v>35560.14</v>
      </c>
      <c r="ET12" s="51">
        <v>9302.32</v>
      </c>
      <c r="EU12" s="51">
        <v>1283695.02</v>
      </c>
      <c r="EV12" s="51">
        <v>197049.59</v>
      </c>
      <c r="EW12" s="51">
        <v>26600.79</v>
      </c>
      <c r="EX12" s="51">
        <v>320968.59999999998</v>
      </c>
      <c r="EY12" s="51">
        <v>0</v>
      </c>
      <c r="EZ12" s="51">
        <v>0</v>
      </c>
      <c r="FA12" s="51">
        <v>0</v>
      </c>
      <c r="FB12" s="51">
        <v>24677.910000000003</v>
      </c>
      <c r="FC12" s="51">
        <v>225927.03</v>
      </c>
      <c r="FD12" s="51">
        <v>126.71</v>
      </c>
      <c r="FE12" s="51">
        <v>0</v>
      </c>
      <c r="FF12" s="51">
        <v>3164.5</v>
      </c>
      <c r="FG12" s="51">
        <v>12222.63</v>
      </c>
      <c r="FH12" s="51">
        <v>7889.59</v>
      </c>
      <c r="FI12" s="51">
        <v>0</v>
      </c>
      <c r="FJ12" s="51">
        <v>22645.65</v>
      </c>
      <c r="FK12" s="51">
        <v>42015.17</v>
      </c>
      <c r="FL12" s="51">
        <v>20984.36</v>
      </c>
      <c r="FM12" s="51">
        <v>7334.7300000000005</v>
      </c>
      <c r="FN12" s="51">
        <v>0</v>
      </c>
      <c r="FO12" s="51">
        <v>0</v>
      </c>
      <c r="FP12" s="51">
        <v>38485.369999999995</v>
      </c>
      <c r="FQ12" s="51">
        <v>0</v>
      </c>
      <c r="FR12" s="51">
        <v>0</v>
      </c>
      <c r="FS12" s="51">
        <v>0</v>
      </c>
      <c r="FT12" s="51">
        <v>4997.42</v>
      </c>
      <c r="FU12" s="51">
        <v>0</v>
      </c>
      <c r="FV12" s="51">
        <v>0</v>
      </c>
      <c r="FW12" s="51">
        <v>6043320.3499999996</v>
      </c>
      <c r="FX12" s="51">
        <v>133904.72</v>
      </c>
      <c r="FY12" s="51">
        <v>0</v>
      </c>
      <c r="FZ12" s="51">
        <v>0</v>
      </c>
      <c r="GA12" s="51">
        <v>0</v>
      </c>
      <c r="GB12" s="51">
        <v>0</v>
      </c>
      <c r="GC12" s="51">
        <v>0</v>
      </c>
      <c r="GD12" s="51">
        <v>0</v>
      </c>
      <c r="GE12" s="51">
        <v>225</v>
      </c>
      <c r="GF12" s="51">
        <v>0</v>
      </c>
      <c r="GG12" s="51">
        <v>0</v>
      </c>
      <c r="GH12" s="51">
        <v>255</v>
      </c>
      <c r="GI12" s="51">
        <v>27373.55</v>
      </c>
      <c r="GJ12" s="51">
        <v>1061.17</v>
      </c>
      <c r="GK12" s="51">
        <v>0</v>
      </c>
      <c r="GL12" s="51">
        <v>34896.78</v>
      </c>
      <c r="GM12" s="51">
        <v>11159</v>
      </c>
      <c r="GN12" s="51">
        <v>549</v>
      </c>
      <c r="GO12" s="51">
        <v>2573.5</v>
      </c>
      <c r="GP12" s="51">
        <v>0</v>
      </c>
      <c r="GQ12" s="51">
        <v>1470135.07</v>
      </c>
      <c r="GR12" s="51">
        <v>921.01</v>
      </c>
    </row>
    <row r="13" spans="1:200" ht="18" customHeight="1" x14ac:dyDescent="0.2">
      <c r="A13" s="12">
        <v>9001</v>
      </c>
      <c r="B13" s="13" t="s">
        <v>26</v>
      </c>
      <c r="C13" s="13" t="s">
        <v>409</v>
      </c>
      <c r="D13" s="37">
        <v>954.27877804531261</v>
      </c>
      <c r="E13" s="43" t="s">
        <v>27</v>
      </c>
      <c r="F13" s="39">
        <v>1329</v>
      </c>
      <c r="G13" s="36">
        <v>3350353.77</v>
      </c>
      <c r="H13" s="36">
        <v>109916.32</v>
      </c>
      <c r="I13" s="36">
        <v>6063827.5700000003</v>
      </c>
      <c r="J13" s="36">
        <v>1715904.92</v>
      </c>
      <c r="K13" s="36">
        <v>2629570.39</v>
      </c>
      <c r="L13" s="36">
        <v>0</v>
      </c>
      <c r="M13" s="36">
        <v>94122.5</v>
      </c>
      <c r="N13" s="36">
        <v>606761</v>
      </c>
      <c r="O13" s="36">
        <v>1320787.51</v>
      </c>
      <c r="P13" s="36">
        <v>0</v>
      </c>
      <c r="Q13" s="36">
        <v>845433</v>
      </c>
      <c r="R13" s="36">
        <v>465787.45</v>
      </c>
      <c r="S13" s="36">
        <v>5854253</v>
      </c>
      <c r="T13" s="36">
        <v>0</v>
      </c>
      <c r="U13" s="36">
        <v>845433</v>
      </c>
      <c r="V13" s="36">
        <v>0</v>
      </c>
      <c r="W13" s="36">
        <v>63352</v>
      </c>
      <c r="X13" s="36">
        <v>6399400.4100000011</v>
      </c>
      <c r="Y13" s="36">
        <v>0</v>
      </c>
      <c r="Z13" s="36">
        <v>0</v>
      </c>
      <c r="AA13" s="36">
        <v>859674.24</v>
      </c>
      <c r="AB13" s="36">
        <v>0</v>
      </c>
      <c r="AC13" s="36">
        <v>0</v>
      </c>
      <c r="AD13" s="36">
        <v>1836316.63</v>
      </c>
      <c r="AE13" s="36">
        <v>95064.39</v>
      </c>
      <c r="AF13" s="36">
        <v>0</v>
      </c>
      <c r="AG13" s="36">
        <v>1026978.95</v>
      </c>
      <c r="AH13" s="36">
        <v>1142804.22</v>
      </c>
      <c r="AI13" s="36">
        <v>313370.84000000003</v>
      </c>
      <c r="AJ13" s="36">
        <v>0</v>
      </c>
      <c r="AK13" s="36">
        <v>1375059.33</v>
      </c>
      <c r="AL13" s="36">
        <v>287214.24</v>
      </c>
      <c r="AM13" s="36">
        <v>56737.210000000006</v>
      </c>
      <c r="AN13" s="36">
        <v>8788.9500000000007</v>
      </c>
      <c r="AO13" s="36">
        <v>0</v>
      </c>
      <c r="AP13" s="36">
        <v>0</v>
      </c>
      <c r="AQ13" s="36">
        <v>476737.01999999996</v>
      </c>
      <c r="AR13" s="36">
        <v>11593.32</v>
      </c>
      <c r="AS13" s="36">
        <v>1056.3900000000001</v>
      </c>
      <c r="AT13" s="36">
        <v>346.77</v>
      </c>
      <c r="AU13" s="36">
        <v>783162.94</v>
      </c>
      <c r="AV13" s="36">
        <v>97565.65</v>
      </c>
      <c r="AW13" s="36">
        <v>0</v>
      </c>
      <c r="AX13" s="36">
        <v>115945.43</v>
      </c>
      <c r="AY13" s="36">
        <v>0</v>
      </c>
      <c r="AZ13" s="36">
        <v>0</v>
      </c>
      <c r="BA13" s="36">
        <v>514768.84</v>
      </c>
      <c r="BB13" s="36">
        <v>336826.10000000003</v>
      </c>
      <c r="BC13" s="36">
        <v>456064.26</v>
      </c>
      <c r="BD13" s="36">
        <v>146535.89000000001</v>
      </c>
      <c r="BE13" s="36">
        <v>0</v>
      </c>
      <c r="BF13" s="36">
        <v>0</v>
      </c>
      <c r="BG13" s="36">
        <v>0</v>
      </c>
      <c r="BH13" s="36">
        <v>16160.26</v>
      </c>
      <c r="BI13" s="36">
        <v>1226.55</v>
      </c>
      <c r="BJ13" s="36">
        <v>0</v>
      </c>
      <c r="BK13" s="36">
        <v>0</v>
      </c>
      <c r="BL13" s="36">
        <v>0</v>
      </c>
      <c r="BM13" s="36">
        <v>0</v>
      </c>
      <c r="BN13" s="36">
        <v>10027.17247128143</v>
      </c>
      <c r="BO13" s="36">
        <v>1955075.95</v>
      </c>
      <c r="BP13" s="36">
        <v>4766728.09</v>
      </c>
      <c r="BQ13" s="36">
        <v>247691.36</v>
      </c>
      <c r="BR13" s="36">
        <v>0</v>
      </c>
      <c r="BS13" s="36">
        <v>0</v>
      </c>
      <c r="BT13" s="36">
        <v>41262.129999999997</v>
      </c>
      <c r="BU13" s="36">
        <v>0</v>
      </c>
      <c r="BV13" s="36">
        <v>713383.63</v>
      </c>
      <c r="BW13" s="36">
        <v>540</v>
      </c>
      <c r="BX13" s="36">
        <v>292750</v>
      </c>
      <c r="BY13" s="36">
        <v>0</v>
      </c>
      <c r="BZ13" s="36">
        <v>697117.66</v>
      </c>
      <c r="CA13" s="36">
        <v>285.58</v>
      </c>
      <c r="CB13" s="46">
        <v>1.3620000000000001</v>
      </c>
      <c r="CC13" s="46">
        <v>3.048</v>
      </c>
      <c r="CD13" s="46">
        <v>6.3079999999999998</v>
      </c>
      <c r="CE13" s="46">
        <v>1.599</v>
      </c>
      <c r="CF13" s="46">
        <v>2.5609999999999999</v>
      </c>
      <c r="CG13" s="46">
        <v>0</v>
      </c>
      <c r="CH13" s="26"/>
      <c r="CI13" s="45">
        <v>103886506</v>
      </c>
      <c r="CJ13" s="45">
        <v>472096409</v>
      </c>
      <c r="CK13" s="45">
        <v>233117322</v>
      </c>
      <c r="CL13" s="39">
        <v>252</v>
      </c>
      <c r="CM13" s="39">
        <v>1329</v>
      </c>
      <c r="CN13" s="37">
        <v>63</v>
      </c>
      <c r="CO13" s="37">
        <v>1332.8</v>
      </c>
      <c r="CP13" s="41">
        <v>2.6856240126382307E-2</v>
      </c>
      <c r="CQ13" s="35" t="s">
        <v>570</v>
      </c>
      <c r="CR13" s="35">
        <f t="shared" si="0"/>
        <v>0.18961625282167044</v>
      </c>
      <c r="CS13" s="58">
        <f t="shared" si="1"/>
        <v>12.840579710144935</v>
      </c>
      <c r="CT13" s="35">
        <f t="shared" si="2"/>
        <v>0.93709776874414774</v>
      </c>
      <c r="CU13" s="40">
        <v>110</v>
      </c>
      <c r="CV13" s="42">
        <v>0</v>
      </c>
      <c r="CW13" s="42">
        <v>839.39999999999975</v>
      </c>
      <c r="CX13" s="42">
        <v>391.5809999999999</v>
      </c>
      <c r="CY13" s="42">
        <v>0</v>
      </c>
      <c r="CZ13" s="42">
        <v>891.66</v>
      </c>
      <c r="DA13" s="42">
        <v>421.94999999999993</v>
      </c>
      <c r="DB13" s="54">
        <v>48480.156097561012</v>
      </c>
      <c r="DC13" s="56">
        <v>13.759615384615385</v>
      </c>
      <c r="DD13" s="55">
        <v>0.36538461538461536</v>
      </c>
      <c r="DE13" s="57">
        <v>102.49999999999994</v>
      </c>
      <c r="DF13" s="57">
        <v>1</v>
      </c>
      <c r="DG13" s="38">
        <v>20.2</v>
      </c>
      <c r="DH13" s="38">
        <v>20.9</v>
      </c>
      <c r="DI13" s="38">
        <v>21.8</v>
      </c>
      <c r="DJ13" s="38">
        <v>21.4</v>
      </c>
      <c r="DK13" s="38">
        <v>21.2</v>
      </c>
      <c r="DL13" s="53">
        <v>46</v>
      </c>
      <c r="DM13" s="51">
        <v>5740715.0899999999</v>
      </c>
      <c r="DN13" s="51">
        <v>0</v>
      </c>
      <c r="DO13" s="51">
        <v>0</v>
      </c>
      <c r="DP13" s="51">
        <v>372336.74</v>
      </c>
      <c r="DQ13" s="51">
        <v>854539.56</v>
      </c>
      <c r="DR13" s="51">
        <v>192906.64</v>
      </c>
      <c r="DS13" s="51">
        <v>0</v>
      </c>
      <c r="DT13" s="51">
        <v>361517.43</v>
      </c>
      <c r="DU13" s="51">
        <v>162617.26</v>
      </c>
      <c r="DV13" s="51">
        <v>58032.31</v>
      </c>
      <c r="DW13" s="51">
        <v>6000</v>
      </c>
      <c r="DX13" s="51">
        <v>0</v>
      </c>
      <c r="DY13" s="51">
        <v>0</v>
      </c>
      <c r="DZ13" s="51">
        <v>218075.69</v>
      </c>
      <c r="EA13" s="51">
        <v>1694756.01</v>
      </c>
      <c r="EB13" s="51">
        <v>24141.27</v>
      </c>
      <c r="EC13" s="51">
        <v>0</v>
      </c>
      <c r="ED13" s="51">
        <v>121187.03</v>
      </c>
      <c r="EE13" s="51">
        <v>312870.21999999997</v>
      </c>
      <c r="EF13" s="51">
        <v>75582.23</v>
      </c>
      <c r="EG13" s="51">
        <v>0</v>
      </c>
      <c r="EH13" s="51">
        <v>120196.28</v>
      </c>
      <c r="EI13" s="51">
        <v>38663.14</v>
      </c>
      <c r="EJ13" s="51">
        <v>8809.2199999999993</v>
      </c>
      <c r="EK13" s="51">
        <v>818.97</v>
      </c>
      <c r="EL13" s="51">
        <v>0</v>
      </c>
      <c r="EM13" s="51">
        <v>0</v>
      </c>
      <c r="EN13" s="51">
        <v>25460.48</v>
      </c>
      <c r="EO13" s="51">
        <v>492372.32999999996</v>
      </c>
      <c r="EP13" s="51">
        <v>1082.08</v>
      </c>
      <c r="EQ13" s="51">
        <v>0</v>
      </c>
      <c r="ER13" s="51">
        <v>953908.64</v>
      </c>
      <c r="ES13" s="51">
        <v>75136.099999999991</v>
      </c>
      <c r="ET13" s="51">
        <v>28981.17</v>
      </c>
      <c r="EU13" s="51">
        <v>586157.87</v>
      </c>
      <c r="EV13" s="51">
        <v>617089.64</v>
      </c>
      <c r="EW13" s="51">
        <v>36485.339999999997</v>
      </c>
      <c r="EX13" s="51">
        <v>620818.9</v>
      </c>
      <c r="EY13" s="51">
        <v>1807.87</v>
      </c>
      <c r="EZ13" s="51">
        <v>0</v>
      </c>
      <c r="FA13" s="51">
        <v>0</v>
      </c>
      <c r="FB13" s="51">
        <v>147997.89000000001</v>
      </c>
      <c r="FC13" s="51">
        <v>492833.52</v>
      </c>
      <c r="FD13" s="51">
        <v>2316.6</v>
      </c>
      <c r="FE13" s="51">
        <v>0</v>
      </c>
      <c r="FF13" s="51">
        <v>36074.910000000003</v>
      </c>
      <c r="FG13" s="51">
        <v>25499.75</v>
      </c>
      <c r="FH13" s="51">
        <v>4036.56</v>
      </c>
      <c r="FI13" s="51">
        <v>0</v>
      </c>
      <c r="FJ13" s="51">
        <v>79664.039999999994</v>
      </c>
      <c r="FK13" s="51">
        <v>39997.560000000005</v>
      </c>
      <c r="FL13" s="51">
        <v>129483.98</v>
      </c>
      <c r="FM13" s="51">
        <v>447.69</v>
      </c>
      <c r="FN13" s="51">
        <v>0</v>
      </c>
      <c r="FO13" s="51">
        <v>0</v>
      </c>
      <c r="FP13" s="51">
        <v>103755.06</v>
      </c>
      <c r="FQ13" s="51">
        <v>741529.07000000007</v>
      </c>
      <c r="FR13" s="51">
        <v>0</v>
      </c>
      <c r="FS13" s="51">
        <v>0</v>
      </c>
      <c r="FT13" s="51">
        <v>8310.2099999999991</v>
      </c>
      <c r="FU13" s="51">
        <v>860.23</v>
      </c>
      <c r="FV13" s="51">
        <v>0</v>
      </c>
      <c r="FW13" s="51">
        <v>197005.07</v>
      </c>
      <c r="FX13" s="51">
        <v>85120.59</v>
      </c>
      <c r="FY13" s="51">
        <v>0</v>
      </c>
      <c r="FZ13" s="51">
        <v>41861</v>
      </c>
      <c r="GA13" s="51">
        <v>0</v>
      </c>
      <c r="GB13" s="51">
        <v>0</v>
      </c>
      <c r="GC13" s="51">
        <v>0</v>
      </c>
      <c r="GD13" s="51">
        <v>316254</v>
      </c>
      <c r="GE13" s="51">
        <v>709.7</v>
      </c>
      <c r="GF13" s="51">
        <v>0</v>
      </c>
      <c r="GG13" s="51">
        <v>0</v>
      </c>
      <c r="GH13" s="51">
        <v>2819</v>
      </c>
      <c r="GI13" s="51">
        <v>21490.639999999999</v>
      </c>
      <c r="GJ13" s="51">
        <v>12211.01</v>
      </c>
      <c r="GK13" s="51">
        <v>0</v>
      </c>
      <c r="GL13" s="51">
        <v>209037</v>
      </c>
      <c r="GM13" s="51">
        <v>25611.200000000001</v>
      </c>
      <c r="GN13" s="51">
        <v>12021.44</v>
      </c>
      <c r="GO13" s="51">
        <v>0</v>
      </c>
      <c r="GP13" s="51">
        <v>0</v>
      </c>
      <c r="GQ13" s="51">
        <v>807518.84</v>
      </c>
      <c r="GR13" s="51">
        <v>2020</v>
      </c>
    </row>
    <row r="14" spans="1:200" ht="18" customHeight="1" x14ac:dyDescent="0.2">
      <c r="A14" s="12">
        <v>3001</v>
      </c>
      <c r="B14" s="13" t="s">
        <v>7</v>
      </c>
      <c r="C14" s="13" t="s">
        <v>398</v>
      </c>
      <c r="D14" s="37">
        <v>1190.2980974984375</v>
      </c>
      <c r="E14" s="43" t="s">
        <v>8</v>
      </c>
      <c r="F14" s="39">
        <v>466</v>
      </c>
      <c r="G14" s="36">
        <v>1030251.51</v>
      </c>
      <c r="H14" s="36">
        <v>49621.14</v>
      </c>
      <c r="I14" s="36">
        <v>2717738.99</v>
      </c>
      <c r="J14" s="36">
        <v>1767556</v>
      </c>
      <c r="K14" s="36">
        <v>0</v>
      </c>
      <c r="L14" s="36">
        <v>0</v>
      </c>
      <c r="M14" s="36">
        <v>0</v>
      </c>
      <c r="N14" s="36">
        <v>564403</v>
      </c>
      <c r="O14" s="36">
        <v>420778.27</v>
      </c>
      <c r="P14" s="36">
        <v>0</v>
      </c>
      <c r="Q14" s="36">
        <v>288889</v>
      </c>
      <c r="R14" s="36">
        <v>223525</v>
      </c>
      <c r="S14" s="36">
        <v>2609056</v>
      </c>
      <c r="T14" s="36">
        <v>31367</v>
      </c>
      <c r="U14" s="36">
        <v>288889</v>
      </c>
      <c r="V14" s="36">
        <v>0</v>
      </c>
      <c r="W14" s="36">
        <v>62505</v>
      </c>
      <c r="X14" s="36">
        <v>3000964.83</v>
      </c>
      <c r="Y14" s="36">
        <v>13391.96</v>
      </c>
      <c r="Z14" s="36">
        <v>0</v>
      </c>
      <c r="AA14" s="36">
        <v>124182.39</v>
      </c>
      <c r="AB14" s="36">
        <v>0</v>
      </c>
      <c r="AC14" s="36">
        <v>0</v>
      </c>
      <c r="AD14" s="36">
        <v>777076.82</v>
      </c>
      <c r="AE14" s="36">
        <v>4300.99</v>
      </c>
      <c r="AF14" s="36">
        <v>0</v>
      </c>
      <c r="AG14" s="36">
        <v>410960.33999999997</v>
      </c>
      <c r="AH14" s="36">
        <v>905544.42</v>
      </c>
      <c r="AI14" s="36">
        <v>280039.15000000002</v>
      </c>
      <c r="AJ14" s="36">
        <v>0</v>
      </c>
      <c r="AK14" s="36">
        <v>1181841.5</v>
      </c>
      <c r="AL14" s="36">
        <v>219724.7</v>
      </c>
      <c r="AM14" s="36">
        <v>0</v>
      </c>
      <c r="AN14" s="36">
        <v>0</v>
      </c>
      <c r="AO14" s="36">
        <v>0</v>
      </c>
      <c r="AP14" s="36">
        <v>0</v>
      </c>
      <c r="AQ14" s="36">
        <v>209246.41</v>
      </c>
      <c r="AR14" s="36">
        <v>5680.83</v>
      </c>
      <c r="AS14" s="36">
        <v>0</v>
      </c>
      <c r="AT14" s="36">
        <v>916.32</v>
      </c>
      <c r="AU14" s="36">
        <v>193764.78</v>
      </c>
      <c r="AV14" s="36">
        <v>567336.72</v>
      </c>
      <c r="AW14" s="36">
        <v>11263.59</v>
      </c>
      <c r="AX14" s="36">
        <v>0</v>
      </c>
      <c r="AY14" s="36">
        <v>0</v>
      </c>
      <c r="AZ14" s="36">
        <v>0</v>
      </c>
      <c r="BA14" s="36">
        <v>0</v>
      </c>
      <c r="BB14" s="36">
        <v>21657.55</v>
      </c>
      <c r="BC14" s="36">
        <v>135015.72</v>
      </c>
      <c r="BD14" s="36">
        <v>75354.350000000006</v>
      </c>
      <c r="BE14" s="36">
        <v>0</v>
      </c>
      <c r="BF14" s="36">
        <v>0</v>
      </c>
      <c r="BG14" s="36">
        <v>0</v>
      </c>
      <c r="BH14" s="36">
        <v>279</v>
      </c>
      <c r="BI14" s="36">
        <v>76839.070000000007</v>
      </c>
      <c r="BJ14" s="36">
        <v>0</v>
      </c>
      <c r="BK14" s="36">
        <v>0</v>
      </c>
      <c r="BL14" s="36">
        <v>0</v>
      </c>
      <c r="BM14" s="36">
        <v>0</v>
      </c>
      <c r="BN14" s="36">
        <v>15102.63777994158</v>
      </c>
      <c r="BO14" s="36">
        <v>479640.38</v>
      </c>
      <c r="BP14" s="36">
        <v>168165.23</v>
      </c>
      <c r="BQ14" s="36">
        <v>71270.63</v>
      </c>
      <c r="BR14" s="36">
        <v>13159418.460000001</v>
      </c>
      <c r="BS14" s="36">
        <v>3905122.49</v>
      </c>
      <c r="BT14" s="36">
        <v>0</v>
      </c>
      <c r="BU14" s="36">
        <v>810613</v>
      </c>
      <c r="BV14" s="36">
        <v>347389.86</v>
      </c>
      <c r="BW14" s="36">
        <v>14741</v>
      </c>
      <c r="BX14" s="36">
        <v>0</v>
      </c>
      <c r="BY14" s="36">
        <v>1436889.51</v>
      </c>
      <c r="BZ14" s="36">
        <v>429258.12</v>
      </c>
      <c r="CA14" s="36">
        <v>7202.34</v>
      </c>
      <c r="CB14" s="46">
        <v>2.0350000000000001</v>
      </c>
      <c r="CC14" s="46">
        <v>4.5540000000000003</v>
      </c>
      <c r="CD14" s="46">
        <v>9.4250000000000007</v>
      </c>
      <c r="CE14" s="46">
        <v>1.599</v>
      </c>
      <c r="CF14" s="46">
        <v>0</v>
      </c>
      <c r="CG14" s="46">
        <v>0</v>
      </c>
      <c r="CH14" s="47" t="s">
        <v>522</v>
      </c>
      <c r="CI14" s="45">
        <v>201329298</v>
      </c>
      <c r="CJ14" s="45">
        <v>35854772</v>
      </c>
      <c r="CK14" s="45">
        <v>21417372</v>
      </c>
      <c r="CL14" s="39">
        <v>85</v>
      </c>
      <c r="CM14" s="39">
        <v>490</v>
      </c>
      <c r="CN14" s="37">
        <v>10</v>
      </c>
      <c r="CO14" s="37">
        <v>467</v>
      </c>
      <c r="CP14" s="41">
        <v>5.1020408163265307E-2</v>
      </c>
      <c r="CQ14" s="35"/>
      <c r="CR14" s="35">
        <f t="shared" si="0"/>
        <v>0.17346938775510204</v>
      </c>
      <c r="CS14" s="58">
        <f t="shared" si="1"/>
        <v>11.589403973509928</v>
      </c>
      <c r="CT14" s="35">
        <f t="shared" si="2"/>
        <v>0.89554421912704818</v>
      </c>
      <c r="CU14" s="40">
        <v>26</v>
      </c>
      <c r="CV14" s="42">
        <v>21.189</v>
      </c>
      <c r="CW14" s="42">
        <v>323.97800000000007</v>
      </c>
      <c r="CX14" s="42">
        <v>99.095000000000013</v>
      </c>
      <c r="CY14" s="42">
        <v>22.869</v>
      </c>
      <c r="CZ14" s="42">
        <v>353.6</v>
      </c>
      <c r="DA14" s="42">
        <v>118.82</v>
      </c>
      <c r="DB14" s="54">
        <v>50059.13272771315</v>
      </c>
      <c r="DC14" s="56">
        <v>13.833333333333334</v>
      </c>
      <c r="DD14" s="55">
        <v>0.21428571428571427</v>
      </c>
      <c r="DE14" s="57">
        <v>41.280000000000022</v>
      </c>
      <c r="DF14" s="57">
        <v>1</v>
      </c>
      <c r="DG14" s="38">
        <v>14.9</v>
      </c>
      <c r="DH14" s="38">
        <v>15.5</v>
      </c>
      <c r="DI14" s="38">
        <v>17.7</v>
      </c>
      <c r="DJ14" s="38">
        <v>18.600000000000001</v>
      </c>
      <c r="DK14" s="38">
        <v>16.8</v>
      </c>
      <c r="DL14" s="53">
        <v>10</v>
      </c>
      <c r="DM14" s="51">
        <v>2734075.46</v>
      </c>
      <c r="DN14" s="51">
        <v>11790.48</v>
      </c>
      <c r="DO14" s="51">
        <v>0</v>
      </c>
      <c r="DP14" s="51">
        <v>284630.27</v>
      </c>
      <c r="DQ14" s="51">
        <v>670086.99</v>
      </c>
      <c r="DR14" s="51">
        <v>166791.07</v>
      </c>
      <c r="DS14" s="51">
        <v>0</v>
      </c>
      <c r="DT14" s="51">
        <v>308451.93</v>
      </c>
      <c r="DU14" s="51">
        <v>119930.01</v>
      </c>
      <c r="DV14" s="51">
        <v>125370.76</v>
      </c>
      <c r="DW14" s="51">
        <v>4534</v>
      </c>
      <c r="DX14" s="51">
        <v>0</v>
      </c>
      <c r="DY14" s="51">
        <v>0</v>
      </c>
      <c r="DZ14" s="51">
        <v>128496.88999999998</v>
      </c>
      <c r="EA14" s="51">
        <v>659626.49</v>
      </c>
      <c r="EB14" s="51">
        <v>2444.71</v>
      </c>
      <c r="EC14" s="51">
        <v>0</v>
      </c>
      <c r="ED14" s="51">
        <v>60058.67</v>
      </c>
      <c r="EE14" s="51">
        <v>195272.68</v>
      </c>
      <c r="EF14" s="51">
        <v>59862.22</v>
      </c>
      <c r="EG14" s="51">
        <v>0</v>
      </c>
      <c r="EH14" s="51">
        <v>77072.820000000007</v>
      </c>
      <c r="EI14" s="51">
        <v>32845.49</v>
      </c>
      <c r="EJ14" s="51">
        <v>34900.239999999998</v>
      </c>
      <c r="EK14" s="51">
        <v>618.89</v>
      </c>
      <c r="EL14" s="51">
        <v>0</v>
      </c>
      <c r="EM14" s="51">
        <v>0</v>
      </c>
      <c r="EN14" s="51">
        <v>16042.81</v>
      </c>
      <c r="EO14" s="51">
        <v>200081.03999999998</v>
      </c>
      <c r="EP14" s="51">
        <v>0</v>
      </c>
      <c r="EQ14" s="51">
        <v>0</v>
      </c>
      <c r="ER14" s="51">
        <v>188891.24000000002</v>
      </c>
      <c r="ES14" s="51">
        <v>107116.54</v>
      </c>
      <c r="ET14" s="51">
        <v>49368.29</v>
      </c>
      <c r="EU14" s="51">
        <v>204370.33</v>
      </c>
      <c r="EV14" s="51">
        <v>532174.24</v>
      </c>
      <c r="EW14" s="51">
        <v>3044.99</v>
      </c>
      <c r="EX14" s="51">
        <v>84870.87000000001</v>
      </c>
      <c r="EY14" s="51">
        <v>0</v>
      </c>
      <c r="EZ14" s="51">
        <v>0</v>
      </c>
      <c r="FA14" s="51">
        <v>0</v>
      </c>
      <c r="FB14" s="51">
        <v>47721.39</v>
      </c>
      <c r="FC14" s="51">
        <v>302006.96000000002</v>
      </c>
      <c r="FD14" s="51">
        <v>0</v>
      </c>
      <c r="FE14" s="51">
        <v>0</v>
      </c>
      <c r="FF14" s="51">
        <v>15610.98</v>
      </c>
      <c r="FG14" s="51">
        <v>8422.56</v>
      </c>
      <c r="FH14" s="51">
        <v>4933.8900000000003</v>
      </c>
      <c r="FI14" s="51">
        <v>50958.23</v>
      </c>
      <c r="FJ14" s="51">
        <v>122820.19</v>
      </c>
      <c r="FK14" s="51">
        <v>66446.8</v>
      </c>
      <c r="FL14" s="51">
        <v>240086.39999999999</v>
      </c>
      <c r="FM14" s="51">
        <v>2049.4499999999998</v>
      </c>
      <c r="FN14" s="51">
        <v>0</v>
      </c>
      <c r="FO14" s="51">
        <v>0</v>
      </c>
      <c r="FP14" s="51">
        <v>38642.870000000003</v>
      </c>
      <c r="FQ14" s="51">
        <v>9891.85</v>
      </c>
      <c r="FR14" s="51">
        <v>0</v>
      </c>
      <c r="FS14" s="51">
        <v>0</v>
      </c>
      <c r="FT14" s="51">
        <v>2465.73</v>
      </c>
      <c r="FU14" s="51">
        <v>0</v>
      </c>
      <c r="FV14" s="51">
        <v>0</v>
      </c>
      <c r="FW14" s="51">
        <v>1375325.73</v>
      </c>
      <c r="FX14" s="51">
        <v>541166.1</v>
      </c>
      <c r="FY14" s="51">
        <v>9000</v>
      </c>
      <c r="FZ14" s="51">
        <v>0</v>
      </c>
      <c r="GA14" s="51">
        <v>0</v>
      </c>
      <c r="GB14" s="51">
        <v>0</v>
      </c>
      <c r="GC14" s="51">
        <v>0</v>
      </c>
      <c r="GD14" s="51">
        <v>0</v>
      </c>
      <c r="GE14" s="51">
        <v>0</v>
      </c>
      <c r="GF14" s="51">
        <v>0</v>
      </c>
      <c r="GG14" s="51">
        <v>0</v>
      </c>
      <c r="GH14" s="51">
        <v>0</v>
      </c>
      <c r="GI14" s="51">
        <v>0</v>
      </c>
      <c r="GJ14" s="51">
        <v>0</v>
      </c>
      <c r="GK14" s="51">
        <v>0</v>
      </c>
      <c r="GL14" s="51">
        <v>167492.94</v>
      </c>
      <c r="GM14" s="51">
        <v>0</v>
      </c>
      <c r="GN14" s="51">
        <v>20868.919999999998</v>
      </c>
      <c r="GO14" s="51">
        <v>0</v>
      </c>
      <c r="GP14" s="51">
        <v>0</v>
      </c>
      <c r="GQ14" s="51">
        <v>0</v>
      </c>
      <c r="GR14" s="51">
        <v>0</v>
      </c>
    </row>
    <row r="15" spans="1:200" ht="18" customHeight="1" x14ac:dyDescent="0.2">
      <c r="A15" s="12">
        <v>61002</v>
      </c>
      <c r="B15" s="13" t="s">
        <v>197</v>
      </c>
      <c r="C15" s="13" t="s">
        <v>550</v>
      </c>
      <c r="D15" s="37">
        <v>204.84815360624998</v>
      </c>
      <c r="E15" s="43" t="s">
        <v>196</v>
      </c>
      <c r="F15" s="39">
        <v>708</v>
      </c>
      <c r="G15" s="36">
        <v>2294579.1</v>
      </c>
      <c r="H15" s="36">
        <v>47152.71</v>
      </c>
      <c r="I15" s="36">
        <v>3180894.27</v>
      </c>
      <c r="J15" s="36">
        <v>276770</v>
      </c>
      <c r="K15" s="36">
        <v>1724682.45</v>
      </c>
      <c r="L15" s="36">
        <v>0</v>
      </c>
      <c r="M15" s="36">
        <v>0</v>
      </c>
      <c r="N15" s="36">
        <v>35267.5</v>
      </c>
      <c r="O15" s="36">
        <v>938869.09</v>
      </c>
      <c r="P15" s="36">
        <v>0</v>
      </c>
      <c r="Q15" s="36">
        <v>223783</v>
      </c>
      <c r="R15" s="36">
        <v>0</v>
      </c>
      <c r="S15" s="36">
        <v>3060201</v>
      </c>
      <c r="T15" s="36">
        <v>0</v>
      </c>
      <c r="U15" s="36">
        <v>223783</v>
      </c>
      <c r="V15" s="36">
        <v>0</v>
      </c>
      <c r="W15" s="36">
        <v>65724</v>
      </c>
      <c r="X15" s="36">
        <v>3194308.17</v>
      </c>
      <c r="Y15" s="36">
        <v>0</v>
      </c>
      <c r="Z15" s="36">
        <v>0</v>
      </c>
      <c r="AA15" s="36">
        <v>196312.82</v>
      </c>
      <c r="AB15" s="36">
        <v>0</v>
      </c>
      <c r="AC15" s="36">
        <v>0</v>
      </c>
      <c r="AD15" s="36">
        <v>975015.12</v>
      </c>
      <c r="AE15" s="36">
        <v>18649.5</v>
      </c>
      <c r="AF15" s="36">
        <v>0</v>
      </c>
      <c r="AG15" s="36">
        <v>371379.47</v>
      </c>
      <c r="AH15" s="36">
        <v>658903.15</v>
      </c>
      <c r="AI15" s="36">
        <v>155794.1</v>
      </c>
      <c r="AJ15" s="36">
        <v>0</v>
      </c>
      <c r="AK15" s="36">
        <v>778050</v>
      </c>
      <c r="AL15" s="36">
        <v>355201.21</v>
      </c>
      <c r="AM15" s="36">
        <v>0</v>
      </c>
      <c r="AN15" s="36">
        <v>0</v>
      </c>
      <c r="AO15" s="36">
        <v>0</v>
      </c>
      <c r="AP15" s="36">
        <v>0</v>
      </c>
      <c r="AQ15" s="36">
        <v>591035.35</v>
      </c>
      <c r="AR15" s="36">
        <v>1097.03</v>
      </c>
      <c r="AS15" s="36">
        <v>0</v>
      </c>
      <c r="AT15" s="36">
        <v>7250</v>
      </c>
      <c r="AU15" s="36">
        <v>0</v>
      </c>
      <c r="AV15" s="36">
        <v>278824.08</v>
      </c>
      <c r="AW15" s="36">
        <v>132531</v>
      </c>
      <c r="AX15" s="36">
        <v>0</v>
      </c>
      <c r="AY15" s="36">
        <v>0</v>
      </c>
      <c r="AZ15" s="36">
        <v>0</v>
      </c>
      <c r="BA15" s="36">
        <v>510106.25</v>
      </c>
      <c r="BB15" s="36">
        <v>47699.890000000007</v>
      </c>
      <c r="BC15" s="36">
        <v>146139.96000000002</v>
      </c>
      <c r="BD15" s="36">
        <v>3445.85</v>
      </c>
      <c r="BE15" s="36">
        <v>0</v>
      </c>
      <c r="BF15" s="36">
        <v>0</v>
      </c>
      <c r="BG15" s="36">
        <v>0</v>
      </c>
      <c r="BH15" s="36">
        <v>0</v>
      </c>
      <c r="BI15" s="36">
        <v>0</v>
      </c>
      <c r="BJ15" s="36">
        <v>0</v>
      </c>
      <c r="BK15" s="36">
        <v>0</v>
      </c>
      <c r="BL15" s="36">
        <v>0</v>
      </c>
      <c r="BM15" s="36">
        <v>0</v>
      </c>
      <c r="BN15" s="36">
        <v>10343.090726452136</v>
      </c>
      <c r="BO15" s="36">
        <v>981251.5</v>
      </c>
      <c r="BP15" s="36">
        <v>1781796.87</v>
      </c>
      <c r="BQ15" s="36">
        <v>258669.04</v>
      </c>
      <c r="BR15" s="36">
        <v>0</v>
      </c>
      <c r="BS15" s="36">
        <v>0</v>
      </c>
      <c r="BT15" s="36">
        <v>0</v>
      </c>
      <c r="BU15" s="36">
        <v>0</v>
      </c>
      <c r="BV15" s="36">
        <v>470027.59</v>
      </c>
      <c r="BW15" s="36">
        <v>13662.67</v>
      </c>
      <c r="BX15" s="36">
        <v>0</v>
      </c>
      <c r="BY15" s="36">
        <v>0</v>
      </c>
      <c r="BZ15" s="36">
        <v>492418.2</v>
      </c>
      <c r="CA15" s="36">
        <v>9455.06</v>
      </c>
      <c r="CB15" s="46">
        <v>1.7110000000000001</v>
      </c>
      <c r="CC15" s="46">
        <v>3.8290000000000002</v>
      </c>
      <c r="CD15" s="46">
        <v>7.9239999999999995</v>
      </c>
      <c r="CE15" s="46">
        <v>1.599</v>
      </c>
      <c r="CF15" s="46">
        <v>2.9529999999999998</v>
      </c>
      <c r="CG15" s="46">
        <v>0</v>
      </c>
      <c r="CH15" s="47" t="s">
        <v>522</v>
      </c>
      <c r="CI15" s="45">
        <v>315483233</v>
      </c>
      <c r="CJ15" s="45">
        <v>201930971</v>
      </c>
      <c r="CK15" s="45">
        <v>82736177</v>
      </c>
      <c r="CL15" s="39">
        <v>126</v>
      </c>
      <c r="CM15" s="39">
        <v>708</v>
      </c>
      <c r="CN15" s="37">
        <v>70</v>
      </c>
      <c r="CO15" s="37">
        <v>709.95</v>
      </c>
      <c r="CP15" s="41">
        <v>1.69971671388102E-2</v>
      </c>
      <c r="CQ15" s="35" t="s">
        <v>674</v>
      </c>
      <c r="CR15" s="35">
        <f t="shared" si="0"/>
        <v>0.17796610169491525</v>
      </c>
      <c r="CS15" s="58">
        <f t="shared" si="1"/>
        <v>14.564904340670653</v>
      </c>
      <c r="CT15" s="35">
        <f t="shared" si="2"/>
        <v>0.9390576480563656</v>
      </c>
      <c r="CU15" s="40">
        <v>63</v>
      </c>
      <c r="CV15" s="42">
        <v>0</v>
      </c>
      <c r="CW15" s="42">
        <v>454.80099999999993</v>
      </c>
      <c r="CX15" s="42">
        <v>210.80399999999997</v>
      </c>
      <c r="CY15" s="42">
        <v>0</v>
      </c>
      <c r="CZ15" s="42">
        <v>480.71899999999999</v>
      </c>
      <c r="DA15" s="42">
        <v>228.08199999999999</v>
      </c>
      <c r="DB15" s="54">
        <v>52088.006721277066</v>
      </c>
      <c r="DC15" s="56">
        <v>15.061224489795919</v>
      </c>
      <c r="DD15" s="55">
        <v>0.46938775510204084</v>
      </c>
      <c r="DE15" s="57">
        <v>47.609999999999971</v>
      </c>
      <c r="DF15" s="57">
        <v>1</v>
      </c>
      <c r="DG15" s="38">
        <v>20.8</v>
      </c>
      <c r="DH15" s="38">
        <v>19.600000000000001</v>
      </c>
      <c r="DI15" s="38">
        <v>22.2</v>
      </c>
      <c r="DJ15" s="38">
        <v>21.9</v>
      </c>
      <c r="DK15" s="38">
        <v>21.2</v>
      </c>
      <c r="DL15" s="53">
        <v>40</v>
      </c>
      <c r="DM15" s="51">
        <v>3163334.6900000004</v>
      </c>
      <c r="DN15" s="51">
        <v>0</v>
      </c>
      <c r="DO15" s="51">
        <v>0</v>
      </c>
      <c r="DP15" s="51">
        <v>280523.89</v>
      </c>
      <c r="DQ15" s="51">
        <v>450506</v>
      </c>
      <c r="DR15" s="51">
        <v>116530.44</v>
      </c>
      <c r="DS15" s="51">
        <v>0</v>
      </c>
      <c r="DT15" s="51">
        <v>200340.19</v>
      </c>
      <c r="DU15" s="51">
        <v>172976.65</v>
      </c>
      <c r="DV15" s="51">
        <v>143424.17000000001</v>
      </c>
      <c r="DW15" s="51">
        <v>0</v>
      </c>
      <c r="DX15" s="51">
        <v>0</v>
      </c>
      <c r="DY15" s="51">
        <v>0</v>
      </c>
      <c r="DZ15" s="51">
        <v>250510.43</v>
      </c>
      <c r="EA15" s="51">
        <v>816115.78</v>
      </c>
      <c r="EB15" s="51">
        <v>0</v>
      </c>
      <c r="EC15" s="51">
        <v>0</v>
      </c>
      <c r="ED15" s="51">
        <v>67076.739999999991</v>
      </c>
      <c r="EE15" s="51">
        <v>134204.26</v>
      </c>
      <c r="EF15" s="51">
        <v>35231.699999999997</v>
      </c>
      <c r="EG15" s="51">
        <v>0</v>
      </c>
      <c r="EH15" s="51">
        <v>68054.240000000005</v>
      </c>
      <c r="EI15" s="51">
        <v>33450.61</v>
      </c>
      <c r="EJ15" s="51">
        <v>38614.480000000003</v>
      </c>
      <c r="EK15" s="51">
        <v>0</v>
      </c>
      <c r="EL15" s="51">
        <v>0</v>
      </c>
      <c r="EM15" s="51">
        <v>0</v>
      </c>
      <c r="EN15" s="51">
        <v>35804.080000000002</v>
      </c>
      <c r="EO15" s="51">
        <v>75266.61</v>
      </c>
      <c r="EP15" s="51">
        <v>18649.5</v>
      </c>
      <c r="EQ15" s="51">
        <v>0</v>
      </c>
      <c r="ER15" s="51">
        <v>160200.59000000003</v>
      </c>
      <c r="ES15" s="51">
        <v>52377.340000000004</v>
      </c>
      <c r="ET15" s="51">
        <v>2476.7800000000002</v>
      </c>
      <c r="EU15" s="51">
        <v>0</v>
      </c>
      <c r="EV15" s="51">
        <v>402586.08</v>
      </c>
      <c r="EW15" s="51">
        <v>38596</v>
      </c>
      <c r="EX15" s="51">
        <v>39031.279999999999</v>
      </c>
      <c r="EY15" s="51">
        <v>0</v>
      </c>
      <c r="EZ15" s="51">
        <v>0</v>
      </c>
      <c r="FA15" s="51">
        <v>0</v>
      </c>
      <c r="FB15" s="51">
        <v>114871.82</v>
      </c>
      <c r="FC15" s="51">
        <v>320374.08999999997</v>
      </c>
      <c r="FD15" s="51">
        <v>0</v>
      </c>
      <c r="FE15" s="51">
        <v>0</v>
      </c>
      <c r="FF15" s="51">
        <v>9718.2099999999991</v>
      </c>
      <c r="FG15" s="51">
        <v>13393.09</v>
      </c>
      <c r="FH15" s="51">
        <v>8805.18</v>
      </c>
      <c r="FI15" s="51">
        <v>0</v>
      </c>
      <c r="FJ15" s="51">
        <v>120243.59</v>
      </c>
      <c r="FK15" s="51">
        <v>85459.95</v>
      </c>
      <c r="FL15" s="51">
        <v>263848.27</v>
      </c>
      <c r="FM15" s="51">
        <v>0</v>
      </c>
      <c r="FN15" s="51">
        <v>0</v>
      </c>
      <c r="FO15" s="51">
        <v>0</v>
      </c>
      <c r="FP15" s="51">
        <v>237548.91</v>
      </c>
      <c r="FQ15" s="51">
        <v>0</v>
      </c>
      <c r="FR15" s="51">
        <v>0</v>
      </c>
      <c r="FS15" s="51">
        <v>0</v>
      </c>
      <c r="FT15" s="51">
        <v>1097.03</v>
      </c>
      <c r="FU15" s="51">
        <v>0</v>
      </c>
      <c r="FV15" s="51">
        <v>0</v>
      </c>
      <c r="FW15" s="51">
        <v>0</v>
      </c>
      <c r="FX15" s="51">
        <v>170583.11</v>
      </c>
      <c r="FY15" s="51">
        <v>132531</v>
      </c>
      <c r="FZ15" s="51">
        <v>0</v>
      </c>
      <c r="GA15" s="51">
        <v>0</v>
      </c>
      <c r="GB15" s="51">
        <v>0</v>
      </c>
      <c r="GC15" s="51">
        <v>0</v>
      </c>
      <c r="GD15" s="51">
        <v>0</v>
      </c>
      <c r="GE15" s="51">
        <v>0</v>
      </c>
      <c r="GF15" s="51">
        <v>0</v>
      </c>
      <c r="GG15" s="51">
        <v>0</v>
      </c>
      <c r="GH15" s="51">
        <v>0</v>
      </c>
      <c r="GI15" s="51">
        <v>11868.31</v>
      </c>
      <c r="GJ15" s="51">
        <v>0</v>
      </c>
      <c r="GK15" s="51">
        <v>0</v>
      </c>
      <c r="GL15" s="51">
        <v>95066.87</v>
      </c>
      <c r="GM15" s="51">
        <v>24718</v>
      </c>
      <c r="GN15" s="51">
        <v>7500</v>
      </c>
      <c r="GO15" s="51">
        <v>0</v>
      </c>
      <c r="GP15" s="51">
        <v>0</v>
      </c>
      <c r="GQ15" s="51">
        <v>510106.25</v>
      </c>
      <c r="GR15" s="51">
        <v>0</v>
      </c>
    </row>
    <row r="16" spans="1:200" ht="18" customHeight="1" x14ac:dyDescent="0.2">
      <c r="A16" s="12">
        <v>25001</v>
      </c>
      <c r="B16" s="13" t="s">
        <v>77</v>
      </c>
      <c r="C16" s="13" t="s">
        <v>438</v>
      </c>
      <c r="D16" s="37">
        <v>20.5183607375</v>
      </c>
      <c r="E16" s="43" t="s">
        <v>78</v>
      </c>
      <c r="F16" s="39">
        <v>64</v>
      </c>
      <c r="G16" s="36">
        <v>1009886.85</v>
      </c>
      <c r="H16" s="36">
        <v>3452.03</v>
      </c>
      <c r="I16" s="36">
        <v>73677.460000000006</v>
      </c>
      <c r="J16" s="36">
        <v>149416.98000000001</v>
      </c>
      <c r="K16" s="36">
        <v>187203.61</v>
      </c>
      <c r="L16" s="36">
        <v>0</v>
      </c>
      <c r="M16" s="36">
        <v>0</v>
      </c>
      <c r="N16" s="36">
        <v>44466</v>
      </c>
      <c r="O16" s="36">
        <v>169759.9</v>
      </c>
      <c r="P16" s="36">
        <v>0</v>
      </c>
      <c r="Q16" s="36">
        <v>0</v>
      </c>
      <c r="R16" s="36">
        <v>42729</v>
      </c>
      <c r="S16" s="36">
        <v>51462</v>
      </c>
      <c r="T16" s="36">
        <v>0</v>
      </c>
      <c r="U16" s="36">
        <v>0</v>
      </c>
      <c r="V16" s="36">
        <v>0</v>
      </c>
      <c r="W16" s="36">
        <v>53137</v>
      </c>
      <c r="X16" s="36">
        <v>878532.79</v>
      </c>
      <c r="Y16" s="36">
        <v>0</v>
      </c>
      <c r="Z16" s="36">
        <v>0</v>
      </c>
      <c r="AA16" s="36">
        <v>10286.950000000001</v>
      </c>
      <c r="AB16" s="36">
        <v>0</v>
      </c>
      <c r="AC16" s="36">
        <v>0</v>
      </c>
      <c r="AD16" s="36">
        <v>163672.82</v>
      </c>
      <c r="AE16" s="36">
        <v>0</v>
      </c>
      <c r="AF16" s="36">
        <v>0</v>
      </c>
      <c r="AG16" s="36">
        <v>86527.650000000009</v>
      </c>
      <c r="AH16" s="36">
        <v>110977.73000000001</v>
      </c>
      <c r="AI16" s="36">
        <v>100593.82</v>
      </c>
      <c r="AJ16" s="36">
        <v>0</v>
      </c>
      <c r="AK16" s="36">
        <v>146304.85999999999</v>
      </c>
      <c r="AL16" s="36">
        <v>23076.29</v>
      </c>
      <c r="AM16" s="36">
        <v>4749.91</v>
      </c>
      <c r="AN16" s="36">
        <v>420.35</v>
      </c>
      <c r="AO16" s="36">
        <v>950</v>
      </c>
      <c r="AP16" s="36">
        <v>0</v>
      </c>
      <c r="AQ16" s="36">
        <v>18650.240000000002</v>
      </c>
      <c r="AR16" s="36">
        <v>0</v>
      </c>
      <c r="AS16" s="36">
        <v>0</v>
      </c>
      <c r="AT16" s="36">
        <v>0</v>
      </c>
      <c r="AU16" s="36">
        <v>44467.01</v>
      </c>
      <c r="AV16" s="36">
        <v>134886.62</v>
      </c>
      <c r="AW16" s="36">
        <v>0</v>
      </c>
      <c r="AX16" s="36">
        <v>0</v>
      </c>
      <c r="AY16" s="36">
        <v>0</v>
      </c>
      <c r="AZ16" s="36">
        <v>0</v>
      </c>
      <c r="BA16" s="36">
        <v>1979.64</v>
      </c>
      <c r="BB16" s="36">
        <v>0</v>
      </c>
      <c r="BC16" s="36">
        <v>52262.04</v>
      </c>
      <c r="BD16" s="36">
        <v>0</v>
      </c>
      <c r="BE16" s="36">
        <v>0</v>
      </c>
      <c r="BF16" s="36">
        <v>0</v>
      </c>
      <c r="BG16" s="36">
        <v>0</v>
      </c>
      <c r="BH16" s="36">
        <v>0</v>
      </c>
      <c r="BI16" s="36">
        <v>0</v>
      </c>
      <c r="BJ16" s="36">
        <v>0</v>
      </c>
      <c r="BK16" s="36">
        <v>0</v>
      </c>
      <c r="BL16" s="36">
        <v>0</v>
      </c>
      <c r="BM16" s="36">
        <v>0</v>
      </c>
      <c r="BN16" s="36">
        <v>20132.977867850477</v>
      </c>
      <c r="BO16" s="36">
        <v>308809.89</v>
      </c>
      <c r="BP16" s="36">
        <v>160405.4</v>
      </c>
      <c r="BQ16" s="36">
        <v>130302.67</v>
      </c>
      <c r="BR16" s="36">
        <v>0</v>
      </c>
      <c r="BS16" s="36">
        <v>0</v>
      </c>
      <c r="BT16" s="36">
        <v>0</v>
      </c>
      <c r="BU16" s="36">
        <v>0</v>
      </c>
      <c r="BV16" s="36">
        <v>99125.45</v>
      </c>
      <c r="BW16" s="36">
        <v>355275.58</v>
      </c>
      <c r="BX16" s="36">
        <v>0</v>
      </c>
      <c r="BY16" s="36">
        <v>0</v>
      </c>
      <c r="BZ16" s="36">
        <v>101075.83</v>
      </c>
      <c r="CA16" s="36">
        <v>299095.12</v>
      </c>
      <c r="CB16" s="46">
        <v>1.9780000000000002</v>
      </c>
      <c r="CC16" s="46">
        <v>4.4269999999999996</v>
      </c>
      <c r="CD16" s="46">
        <v>9.1609999999999996</v>
      </c>
      <c r="CE16" s="46">
        <v>1.599</v>
      </c>
      <c r="CF16" s="46">
        <v>1.585</v>
      </c>
      <c r="CG16" s="46">
        <v>0</v>
      </c>
      <c r="CH16" s="47" t="s">
        <v>522</v>
      </c>
      <c r="CI16" s="45">
        <v>12171473</v>
      </c>
      <c r="CJ16" s="45">
        <v>44270673</v>
      </c>
      <c r="CK16" s="45">
        <v>64337662</v>
      </c>
      <c r="CL16" s="39">
        <v>15</v>
      </c>
      <c r="CM16" s="39">
        <v>85</v>
      </c>
      <c r="CN16" s="37">
        <v>17</v>
      </c>
      <c r="CO16" s="37">
        <v>74</v>
      </c>
      <c r="CP16" s="41">
        <v>8.3333333333333329E-2</v>
      </c>
      <c r="CQ16" s="35" t="s">
        <v>612</v>
      </c>
      <c r="CR16" s="35">
        <f t="shared" si="0"/>
        <v>0.17647058823529413</v>
      </c>
      <c r="CS16" s="58">
        <f t="shared" si="1"/>
        <v>7.8703703703703702</v>
      </c>
      <c r="CT16" s="35">
        <f t="shared" si="2"/>
        <v>0.93659525188187598</v>
      </c>
      <c r="CU16" s="40">
        <v>0</v>
      </c>
      <c r="CV16" s="42">
        <v>19.11</v>
      </c>
      <c r="CW16" s="42">
        <v>58.22999999999999</v>
      </c>
      <c r="CX16" s="42">
        <v>0</v>
      </c>
      <c r="CY16" s="42">
        <v>20.611000000000001</v>
      </c>
      <c r="CZ16" s="42">
        <v>62.171999999999997</v>
      </c>
      <c r="DA16" s="42">
        <v>0</v>
      </c>
      <c r="DB16" s="54">
        <v>44395.227272727258</v>
      </c>
      <c r="DC16" s="56">
        <v>9.0909090909090917</v>
      </c>
      <c r="DD16" s="55">
        <v>0.27272727272727271</v>
      </c>
      <c r="DE16" s="57">
        <v>8.8000000000000007</v>
      </c>
      <c r="DF16" s="57">
        <v>2</v>
      </c>
      <c r="DG16" s="38"/>
      <c r="DH16" s="38"/>
      <c r="DI16" s="38"/>
      <c r="DJ16" s="38"/>
      <c r="DK16" s="38"/>
      <c r="DL16" s="53"/>
      <c r="DM16" s="51">
        <v>555654.3600000001</v>
      </c>
      <c r="DN16" s="51">
        <v>34586.449999999997</v>
      </c>
      <c r="DO16" s="51">
        <v>0</v>
      </c>
      <c r="DP16" s="51">
        <v>110527.31</v>
      </c>
      <c r="DQ16" s="51">
        <v>95067.8</v>
      </c>
      <c r="DR16" s="51">
        <v>76626.77</v>
      </c>
      <c r="DS16" s="51">
        <v>0</v>
      </c>
      <c r="DT16" s="51">
        <v>52076.89</v>
      </c>
      <c r="DU16" s="51">
        <v>14361.65</v>
      </c>
      <c r="DV16" s="51">
        <v>48442.57</v>
      </c>
      <c r="DW16" s="51">
        <v>200353.37</v>
      </c>
      <c r="DX16" s="51">
        <v>950</v>
      </c>
      <c r="DY16" s="51">
        <v>0</v>
      </c>
      <c r="DZ16" s="51">
        <v>4915</v>
      </c>
      <c r="EA16" s="51">
        <v>116102.47000000002</v>
      </c>
      <c r="EB16" s="51">
        <v>4468.58</v>
      </c>
      <c r="EC16" s="51">
        <v>0</v>
      </c>
      <c r="ED16" s="51">
        <v>11056.82</v>
      </c>
      <c r="EE16" s="51">
        <v>12074.08</v>
      </c>
      <c r="EF16" s="51">
        <v>14575.46</v>
      </c>
      <c r="EG16" s="51">
        <v>0</v>
      </c>
      <c r="EH16" s="51">
        <v>12854.54</v>
      </c>
      <c r="EI16" s="51">
        <v>1089.5</v>
      </c>
      <c r="EJ16" s="51">
        <v>12264.82</v>
      </c>
      <c r="EK16" s="51">
        <v>23486.28</v>
      </c>
      <c r="EL16" s="51">
        <v>0</v>
      </c>
      <c r="EM16" s="51">
        <v>0</v>
      </c>
      <c r="EN16" s="51">
        <v>648.94000000000005</v>
      </c>
      <c r="EO16" s="51">
        <v>356534.49</v>
      </c>
      <c r="EP16" s="51">
        <v>0</v>
      </c>
      <c r="EQ16" s="51">
        <v>0</v>
      </c>
      <c r="ER16" s="51">
        <v>13809.539999999999</v>
      </c>
      <c r="ES16" s="51">
        <v>1746.94</v>
      </c>
      <c r="ET16" s="51">
        <v>6078.55</v>
      </c>
      <c r="EU16" s="51">
        <v>0</v>
      </c>
      <c r="EV16" s="51">
        <v>117275.91</v>
      </c>
      <c r="EW16" s="51">
        <v>1683.78</v>
      </c>
      <c r="EX16" s="51">
        <v>3671.4</v>
      </c>
      <c r="EY16" s="51">
        <v>8334.35</v>
      </c>
      <c r="EZ16" s="51">
        <v>0</v>
      </c>
      <c r="FA16" s="51">
        <v>0</v>
      </c>
      <c r="FB16" s="51">
        <v>13001.46</v>
      </c>
      <c r="FC16" s="51">
        <v>23308.680000000004</v>
      </c>
      <c r="FD16" s="51">
        <v>754.5</v>
      </c>
      <c r="FE16" s="51">
        <v>0</v>
      </c>
      <c r="FF16" s="51">
        <v>3396.02</v>
      </c>
      <c r="FG16" s="51">
        <v>291.90999999999997</v>
      </c>
      <c r="FH16" s="51">
        <v>2172.04</v>
      </c>
      <c r="FI16" s="51">
        <v>0</v>
      </c>
      <c r="FJ16" s="51">
        <v>6592.8</v>
      </c>
      <c r="FK16" s="51">
        <v>5941.36</v>
      </c>
      <c r="FL16" s="51">
        <v>36242.6</v>
      </c>
      <c r="FM16" s="51">
        <v>21690.94</v>
      </c>
      <c r="FN16" s="51">
        <v>0</v>
      </c>
      <c r="FO16" s="51">
        <v>0</v>
      </c>
      <c r="FP16" s="51">
        <v>84.84</v>
      </c>
      <c r="FQ16" s="51">
        <v>892.56</v>
      </c>
      <c r="FR16" s="51">
        <v>0</v>
      </c>
      <c r="FS16" s="51">
        <v>0</v>
      </c>
      <c r="FT16" s="51">
        <v>0</v>
      </c>
      <c r="FU16" s="51">
        <v>0</v>
      </c>
      <c r="FV16" s="51">
        <v>0</v>
      </c>
      <c r="FW16" s="51">
        <v>44467.01</v>
      </c>
      <c r="FX16" s="51">
        <v>92391.34</v>
      </c>
      <c r="FY16" s="51">
        <v>0</v>
      </c>
      <c r="FZ16" s="51">
        <v>0</v>
      </c>
      <c r="GA16" s="51">
        <v>0</v>
      </c>
      <c r="GB16" s="51">
        <v>0</v>
      </c>
      <c r="GC16" s="51">
        <v>0</v>
      </c>
      <c r="GD16" s="51">
        <v>0</v>
      </c>
      <c r="GE16" s="51">
        <v>0</v>
      </c>
      <c r="GF16" s="51">
        <v>0</v>
      </c>
      <c r="GG16" s="51">
        <v>0</v>
      </c>
      <c r="GH16" s="51">
        <v>0</v>
      </c>
      <c r="GI16" s="51">
        <v>1797</v>
      </c>
      <c r="GJ16" s="51">
        <v>1141</v>
      </c>
      <c r="GK16" s="51">
        <v>0</v>
      </c>
      <c r="GL16" s="51">
        <v>0</v>
      </c>
      <c r="GM16" s="51">
        <v>0</v>
      </c>
      <c r="GN16" s="51">
        <v>5204.3500000000004</v>
      </c>
      <c r="GO16" s="51">
        <v>5841</v>
      </c>
      <c r="GP16" s="51">
        <v>0</v>
      </c>
      <c r="GQ16" s="51">
        <v>1979.64</v>
      </c>
      <c r="GR16" s="51">
        <v>0</v>
      </c>
    </row>
    <row r="17" spans="1:200" ht="18" customHeight="1" x14ac:dyDescent="0.2">
      <c r="A17" s="12">
        <v>52001</v>
      </c>
      <c r="B17" s="13" t="s">
        <v>165</v>
      </c>
      <c r="C17" s="13" t="s">
        <v>489</v>
      </c>
      <c r="D17" s="37">
        <v>1334.5497875125</v>
      </c>
      <c r="E17" s="43" t="s">
        <v>166</v>
      </c>
      <c r="F17" s="39">
        <v>134</v>
      </c>
      <c r="G17" s="36">
        <v>902033.47</v>
      </c>
      <c r="H17" s="36">
        <v>10547.49</v>
      </c>
      <c r="I17" s="36">
        <v>587336.23</v>
      </c>
      <c r="J17" s="36">
        <v>200273.02</v>
      </c>
      <c r="K17" s="36">
        <v>571636.73</v>
      </c>
      <c r="L17" s="36">
        <v>0</v>
      </c>
      <c r="M17" s="36">
        <v>0</v>
      </c>
      <c r="N17" s="36">
        <v>138524</v>
      </c>
      <c r="O17" s="36">
        <v>228279.2</v>
      </c>
      <c r="P17" s="36">
        <v>0</v>
      </c>
      <c r="Q17" s="36">
        <v>0</v>
      </c>
      <c r="R17" s="36">
        <v>0</v>
      </c>
      <c r="S17" s="36">
        <v>445663</v>
      </c>
      <c r="T17" s="36">
        <v>110000</v>
      </c>
      <c r="U17" s="36">
        <v>0</v>
      </c>
      <c r="V17" s="36">
        <v>0</v>
      </c>
      <c r="W17" s="36">
        <v>57998</v>
      </c>
      <c r="X17" s="36">
        <v>1014542.65</v>
      </c>
      <c r="Y17" s="36">
        <v>0</v>
      </c>
      <c r="Z17" s="36">
        <v>0</v>
      </c>
      <c r="AA17" s="36">
        <v>36399.949999999997</v>
      </c>
      <c r="AB17" s="36">
        <v>0</v>
      </c>
      <c r="AC17" s="36">
        <v>0</v>
      </c>
      <c r="AD17" s="36">
        <v>135331.35</v>
      </c>
      <c r="AE17" s="36">
        <v>5486</v>
      </c>
      <c r="AF17" s="36">
        <v>0</v>
      </c>
      <c r="AG17" s="36">
        <v>149266.26999999999</v>
      </c>
      <c r="AH17" s="36">
        <v>237179.44999999998</v>
      </c>
      <c r="AI17" s="36">
        <v>60121.95</v>
      </c>
      <c r="AJ17" s="36">
        <v>0</v>
      </c>
      <c r="AK17" s="36">
        <v>225020.37</v>
      </c>
      <c r="AL17" s="36">
        <v>63786.99</v>
      </c>
      <c r="AM17" s="36">
        <v>5292.45</v>
      </c>
      <c r="AN17" s="36">
        <v>0</v>
      </c>
      <c r="AO17" s="36">
        <v>0</v>
      </c>
      <c r="AP17" s="36">
        <v>0</v>
      </c>
      <c r="AQ17" s="36">
        <v>132730.49</v>
      </c>
      <c r="AR17" s="36">
        <v>5669.86</v>
      </c>
      <c r="AS17" s="36">
        <v>0</v>
      </c>
      <c r="AT17" s="36">
        <v>0</v>
      </c>
      <c r="AU17" s="36">
        <v>127987.68</v>
      </c>
      <c r="AV17" s="36">
        <v>80721.570000000007</v>
      </c>
      <c r="AW17" s="36">
        <v>25195.83</v>
      </c>
      <c r="AX17" s="36">
        <v>28622.78</v>
      </c>
      <c r="AY17" s="36">
        <v>0</v>
      </c>
      <c r="AZ17" s="36">
        <v>0</v>
      </c>
      <c r="BA17" s="36">
        <v>601109.19999999995</v>
      </c>
      <c r="BB17" s="36">
        <v>9238.98</v>
      </c>
      <c r="BC17" s="36">
        <v>28355.42</v>
      </c>
      <c r="BD17" s="36">
        <v>21620.3</v>
      </c>
      <c r="BE17" s="36">
        <v>0</v>
      </c>
      <c r="BF17" s="36">
        <v>0</v>
      </c>
      <c r="BG17" s="36">
        <v>0</v>
      </c>
      <c r="BH17" s="36">
        <v>110.16</v>
      </c>
      <c r="BI17" s="36">
        <v>0</v>
      </c>
      <c r="BJ17" s="36">
        <v>0</v>
      </c>
      <c r="BK17" s="36">
        <v>0</v>
      </c>
      <c r="BL17" s="36">
        <v>0</v>
      </c>
      <c r="BM17" s="36">
        <v>0</v>
      </c>
      <c r="BN17" s="36">
        <v>15282.226488502898</v>
      </c>
      <c r="BO17" s="36">
        <v>442302.2</v>
      </c>
      <c r="BP17" s="36">
        <v>412719.09</v>
      </c>
      <c r="BQ17" s="36">
        <v>358818.94</v>
      </c>
      <c r="BR17" s="36">
        <v>287888.44</v>
      </c>
      <c r="BS17" s="36">
        <v>17910</v>
      </c>
      <c r="BT17" s="36">
        <v>0</v>
      </c>
      <c r="BU17" s="36">
        <v>0</v>
      </c>
      <c r="BV17" s="36">
        <v>87839.56</v>
      </c>
      <c r="BW17" s="36">
        <v>0</v>
      </c>
      <c r="BX17" s="36">
        <v>0</v>
      </c>
      <c r="BY17" s="36">
        <v>0</v>
      </c>
      <c r="BZ17" s="36">
        <v>99686.38</v>
      </c>
      <c r="CA17" s="36">
        <v>0</v>
      </c>
      <c r="CB17" s="46">
        <v>1.86</v>
      </c>
      <c r="CC17" s="46">
        <v>4.1619999999999999</v>
      </c>
      <c r="CD17" s="46">
        <v>8.6140000000000008</v>
      </c>
      <c r="CE17" s="46">
        <v>0.44800000000000001</v>
      </c>
      <c r="CF17" s="46">
        <v>1.45</v>
      </c>
      <c r="CG17" s="46">
        <v>0</v>
      </c>
      <c r="CH17" s="47" t="s">
        <v>522</v>
      </c>
      <c r="CI17" s="45">
        <v>304425051</v>
      </c>
      <c r="CJ17" s="45">
        <v>21374813</v>
      </c>
      <c r="CK17" s="45">
        <v>12599371</v>
      </c>
      <c r="CL17" s="39">
        <v>23</v>
      </c>
      <c r="CM17" s="39">
        <v>134</v>
      </c>
      <c r="CN17" s="37">
        <v>11</v>
      </c>
      <c r="CO17" s="37">
        <v>134.4</v>
      </c>
      <c r="CP17" s="41">
        <v>7.4626865671641784E-2</v>
      </c>
      <c r="CQ17" s="35" t="s">
        <v>626</v>
      </c>
      <c r="CR17" s="35">
        <f t="shared" si="0"/>
        <v>0.17164179104477612</v>
      </c>
      <c r="CS17" s="58">
        <f t="shared" si="1"/>
        <v>8.4489281210592697</v>
      </c>
      <c r="CT17" s="35">
        <f t="shared" si="2"/>
        <v>0.9548276163553171</v>
      </c>
      <c r="CU17" s="40">
        <v>5</v>
      </c>
      <c r="CV17" s="42">
        <v>0</v>
      </c>
      <c r="CW17" s="42">
        <v>87.147999999999996</v>
      </c>
      <c r="CX17" s="42">
        <v>43.903999999999996</v>
      </c>
      <c r="CY17" s="42">
        <v>0</v>
      </c>
      <c r="CZ17" s="42">
        <v>91.113</v>
      </c>
      <c r="DA17" s="42">
        <v>46.139000000000003</v>
      </c>
      <c r="DB17" s="54">
        <v>50347.981770833343</v>
      </c>
      <c r="DC17" s="56">
        <v>11</v>
      </c>
      <c r="DD17" s="55">
        <v>0.25</v>
      </c>
      <c r="DE17" s="57">
        <v>15.359999999999998</v>
      </c>
      <c r="DF17" s="57">
        <v>0.5</v>
      </c>
      <c r="DG17" s="38"/>
      <c r="DH17" s="38"/>
      <c r="DI17" s="38"/>
      <c r="DJ17" s="38"/>
      <c r="DK17" s="38"/>
      <c r="DL17" s="53">
        <v>7</v>
      </c>
      <c r="DM17" s="51">
        <v>922687.45</v>
      </c>
      <c r="DN17" s="51">
        <v>0</v>
      </c>
      <c r="DO17" s="51">
        <v>0</v>
      </c>
      <c r="DP17" s="51">
        <v>116133.59</v>
      </c>
      <c r="DQ17" s="51">
        <v>133137.29999999999</v>
      </c>
      <c r="DR17" s="51">
        <v>40000</v>
      </c>
      <c r="DS17" s="51">
        <v>0</v>
      </c>
      <c r="DT17" s="51">
        <v>76727.28</v>
      </c>
      <c r="DU17" s="51">
        <v>28817.5</v>
      </c>
      <c r="DV17" s="51">
        <v>44424.959999999999</v>
      </c>
      <c r="DW17" s="51">
        <v>0</v>
      </c>
      <c r="DX17" s="51">
        <v>0</v>
      </c>
      <c r="DY17" s="51">
        <v>0</v>
      </c>
      <c r="DZ17" s="51">
        <v>68827.199999999997</v>
      </c>
      <c r="EA17" s="51">
        <v>146580.03</v>
      </c>
      <c r="EB17" s="51">
        <v>0</v>
      </c>
      <c r="EC17" s="51">
        <v>0</v>
      </c>
      <c r="ED17" s="51">
        <v>16153.42</v>
      </c>
      <c r="EE17" s="51">
        <v>38812.600000000006</v>
      </c>
      <c r="EF17" s="51">
        <v>5657.67</v>
      </c>
      <c r="EG17" s="51">
        <v>0</v>
      </c>
      <c r="EH17" s="51">
        <v>12813.47</v>
      </c>
      <c r="EI17" s="51">
        <v>2975.63</v>
      </c>
      <c r="EJ17" s="51">
        <v>9078.16</v>
      </c>
      <c r="EK17" s="51">
        <v>0</v>
      </c>
      <c r="EL17" s="51">
        <v>0</v>
      </c>
      <c r="EM17" s="51">
        <v>0</v>
      </c>
      <c r="EN17" s="51">
        <v>7247.57</v>
      </c>
      <c r="EO17" s="51">
        <v>29038.26</v>
      </c>
      <c r="EP17" s="51">
        <v>5486</v>
      </c>
      <c r="EQ17" s="51">
        <v>0</v>
      </c>
      <c r="ER17" s="51">
        <v>44637.93</v>
      </c>
      <c r="ES17" s="51">
        <v>62255.59</v>
      </c>
      <c r="ET17" s="51">
        <v>6580.85</v>
      </c>
      <c r="EU17" s="51">
        <v>3718.73</v>
      </c>
      <c r="EV17" s="51">
        <v>143669.98000000001</v>
      </c>
      <c r="EW17" s="51">
        <v>42980.23</v>
      </c>
      <c r="EX17" s="51">
        <v>8000.46</v>
      </c>
      <c r="EY17" s="51">
        <v>0</v>
      </c>
      <c r="EZ17" s="51">
        <v>0</v>
      </c>
      <c r="FA17" s="51">
        <v>0</v>
      </c>
      <c r="FB17" s="51">
        <v>32392.230000000003</v>
      </c>
      <c r="FC17" s="51">
        <v>84517.559999999983</v>
      </c>
      <c r="FD17" s="51">
        <v>0</v>
      </c>
      <c r="FE17" s="51">
        <v>0</v>
      </c>
      <c r="FF17" s="51">
        <v>5192.57</v>
      </c>
      <c r="FG17" s="51">
        <v>11559.810000000001</v>
      </c>
      <c r="FH17" s="51">
        <v>5720.73</v>
      </c>
      <c r="FI17" s="51">
        <v>0</v>
      </c>
      <c r="FJ17" s="51">
        <v>31935.14</v>
      </c>
      <c r="FK17" s="51">
        <v>12319.62</v>
      </c>
      <c r="FL17" s="51">
        <v>47187.74</v>
      </c>
      <c r="FM17" s="51">
        <v>0</v>
      </c>
      <c r="FN17" s="51">
        <v>0</v>
      </c>
      <c r="FO17" s="51">
        <v>0</v>
      </c>
      <c r="FP17" s="51">
        <v>14020.43</v>
      </c>
      <c r="FQ17" s="51">
        <v>0</v>
      </c>
      <c r="FR17" s="51">
        <v>0</v>
      </c>
      <c r="FS17" s="51">
        <v>0</v>
      </c>
      <c r="FT17" s="51">
        <v>1119.04</v>
      </c>
      <c r="FU17" s="51">
        <v>0</v>
      </c>
      <c r="FV17" s="51">
        <v>0</v>
      </c>
      <c r="FW17" s="51">
        <v>124268.95</v>
      </c>
      <c r="FX17" s="51">
        <v>7465.12</v>
      </c>
      <c r="FY17" s="51">
        <v>0</v>
      </c>
      <c r="FZ17" s="51">
        <v>21538.98</v>
      </c>
      <c r="GA17" s="51">
        <v>0</v>
      </c>
      <c r="GB17" s="51">
        <v>0</v>
      </c>
      <c r="GC17" s="51">
        <v>0</v>
      </c>
      <c r="GD17" s="51">
        <v>8765</v>
      </c>
      <c r="GE17" s="51">
        <v>3450.65</v>
      </c>
      <c r="GF17" s="51">
        <v>0</v>
      </c>
      <c r="GG17" s="51">
        <v>0</v>
      </c>
      <c r="GH17" s="51">
        <v>55</v>
      </c>
      <c r="GI17" s="51">
        <v>13034.45</v>
      </c>
      <c r="GJ17" s="51">
        <v>2162.6999999999998</v>
      </c>
      <c r="GK17" s="51">
        <v>0</v>
      </c>
      <c r="GL17" s="51">
        <v>33130.949999999997</v>
      </c>
      <c r="GM17" s="51">
        <v>2000</v>
      </c>
      <c r="GN17" s="51">
        <v>3371.31</v>
      </c>
      <c r="GO17" s="51">
        <v>0</v>
      </c>
      <c r="GP17" s="51">
        <v>0</v>
      </c>
      <c r="GQ17" s="51">
        <v>601109.19999999995</v>
      </c>
      <c r="GR17" s="51">
        <v>10717.04</v>
      </c>
    </row>
    <row r="18" spans="1:200" s="15" customFormat="1" ht="18" customHeight="1" x14ac:dyDescent="0.2">
      <c r="A18" s="12">
        <v>4002</v>
      </c>
      <c r="B18" s="13" t="s">
        <v>11</v>
      </c>
      <c r="C18" s="13" t="s">
        <v>400</v>
      </c>
      <c r="D18" s="37">
        <v>315.50602419687499</v>
      </c>
      <c r="E18" s="43" t="s">
        <v>10</v>
      </c>
      <c r="F18" s="39">
        <v>551</v>
      </c>
      <c r="G18" s="36">
        <v>1432353.64</v>
      </c>
      <c r="H18" s="36">
        <v>17426.09</v>
      </c>
      <c r="I18" s="36">
        <v>2504977.17</v>
      </c>
      <c r="J18" s="36">
        <v>795794.13</v>
      </c>
      <c r="K18" s="36">
        <v>1452901.38</v>
      </c>
      <c r="L18" s="36">
        <v>0</v>
      </c>
      <c r="M18" s="36">
        <v>10518.48</v>
      </c>
      <c r="N18" s="36">
        <v>19917.36</v>
      </c>
      <c r="O18" s="36">
        <v>848618.12</v>
      </c>
      <c r="P18" s="36">
        <v>0</v>
      </c>
      <c r="Q18" s="36">
        <v>0</v>
      </c>
      <c r="R18" s="36">
        <v>0</v>
      </c>
      <c r="S18" s="36">
        <v>2439098</v>
      </c>
      <c r="T18" s="36">
        <v>0</v>
      </c>
      <c r="U18" s="36">
        <v>0</v>
      </c>
      <c r="V18" s="36">
        <v>0</v>
      </c>
      <c r="W18" s="36">
        <v>60495</v>
      </c>
      <c r="X18" s="36">
        <v>2928733.8699999996</v>
      </c>
      <c r="Y18" s="36">
        <v>0</v>
      </c>
      <c r="Z18" s="36">
        <v>0</v>
      </c>
      <c r="AA18" s="36">
        <v>144461.57999999999</v>
      </c>
      <c r="AB18" s="36">
        <v>0</v>
      </c>
      <c r="AC18" s="36">
        <v>0</v>
      </c>
      <c r="AD18" s="36">
        <v>454736.21</v>
      </c>
      <c r="AE18" s="36">
        <v>40885</v>
      </c>
      <c r="AF18" s="36">
        <v>0</v>
      </c>
      <c r="AG18" s="36">
        <v>306521.02</v>
      </c>
      <c r="AH18" s="36">
        <v>646441.31000000006</v>
      </c>
      <c r="AI18" s="36">
        <v>123932.96</v>
      </c>
      <c r="AJ18" s="36">
        <v>0</v>
      </c>
      <c r="AK18" s="36">
        <v>760577.31</v>
      </c>
      <c r="AL18" s="36">
        <v>290983.89</v>
      </c>
      <c r="AM18" s="36">
        <v>20132.650000000001</v>
      </c>
      <c r="AN18" s="36">
        <v>0</v>
      </c>
      <c r="AO18" s="36">
        <v>34051.660000000003</v>
      </c>
      <c r="AP18" s="36">
        <v>1398.6</v>
      </c>
      <c r="AQ18" s="36">
        <v>334674.56</v>
      </c>
      <c r="AR18" s="36">
        <v>8630.27</v>
      </c>
      <c r="AS18" s="36">
        <v>6780.82</v>
      </c>
      <c r="AT18" s="36">
        <v>997.5</v>
      </c>
      <c r="AU18" s="36">
        <v>360662.69</v>
      </c>
      <c r="AV18" s="36">
        <v>230830.3</v>
      </c>
      <c r="AW18" s="36">
        <v>0</v>
      </c>
      <c r="AX18" s="36">
        <v>62929.63</v>
      </c>
      <c r="AY18" s="36">
        <v>0</v>
      </c>
      <c r="AZ18" s="36">
        <v>0</v>
      </c>
      <c r="BA18" s="36">
        <v>391966.12</v>
      </c>
      <c r="BB18" s="36">
        <v>38813.360000000001</v>
      </c>
      <c r="BC18" s="36">
        <v>95681.26</v>
      </c>
      <c r="BD18" s="36">
        <v>60979.72</v>
      </c>
      <c r="BE18" s="36">
        <v>0</v>
      </c>
      <c r="BF18" s="36">
        <v>0</v>
      </c>
      <c r="BG18" s="36">
        <v>0</v>
      </c>
      <c r="BH18" s="36">
        <v>732</v>
      </c>
      <c r="BI18" s="36">
        <v>300</v>
      </c>
      <c r="BJ18" s="36">
        <v>0</v>
      </c>
      <c r="BK18" s="36">
        <v>0</v>
      </c>
      <c r="BL18" s="36">
        <v>0</v>
      </c>
      <c r="BM18" s="36">
        <v>0</v>
      </c>
      <c r="BN18" s="36">
        <v>11214.578279474692</v>
      </c>
      <c r="BO18" s="36">
        <v>550861</v>
      </c>
      <c r="BP18" s="36">
        <v>802219.96</v>
      </c>
      <c r="BQ18" s="36">
        <v>710258.61</v>
      </c>
      <c r="BR18" s="36">
        <v>477446.8</v>
      </c>
      <c r="BS18" s="36">
        <v>312515.87</v>
      </c>
      <c r="BT18" s="36">
        <v>0</v>
      </c>
      <c r="BU18" s="36">
        <v>0</v>
      </c>
      <c r="BV18" s="36">
        <v>401520.32</v>
      </c>
      <c r="BW18" s="36">
        <v>60424.39</v>
      </c>
      <c r="BX18" s="36">
        <v>0</v>
      </c>
      <c r="BY18" s="36">
        <v>0</v>
      </c>
      <c r="BZ18" s="36">
        <v>431906.15</v>
      </c>
      <c r="CA18" s="36">
        <v>90939.77</v>
      </c>
      <c r="CB18" s="46">
        <v>1.3620000000000001</v>
      </c>
      <c r="CC18" s="46">
        <v>3.048</v>
      </c>
      <c r="CD18" s="46">
        <v>6.3079999999999998</v>
      </c>
      <c r="CE18" s="46">
        <v>1.599</v>
      </c>
      <c r="CF18" s="46">
        <v>2.649</v>
      </c>
      <c r="CG18" s="46">
        <v>0</v>
      </c>
      <c r="CH18" s="26"/>
      <c r="CI18" s="45">
        <v>363651729</v>
      </c>
      <c r="CJ18" s="45">
        <v>115468905</v>
      </c>
      <c r="CK18" s="45">
        <v>53059747</v>
      </c>
      <c r="CL18" s="39">
        <v>71</v>
      </c>
      <c r="CM18" s="39">
        <v>589</v>
      </c>
      <c r="CN18" s="37">
        <v>37</v>
      </c>
      <c r="CO18" s="37">
        <v>551</v>
      </c>
      <c r="CP18" s="41">
        <v>0</v>
      </c>
      <c r="CQ18" s="35" t="s">
        <v>572</v>
      </c>
      <c r="CR18" s="35">
        <f t="shared" si="0"/>
        <v>0.12054329371816638</v>
      </c>
      <c r="CS18" s="58">
        <f t="shared" si="1"/>
        <v>12.161883130291125</v>
      </c>
      <c r="CT18" s="35">
        <f t="shared" si="2"/>
        <v>0.95839788992179442</v>
      </c>
      <c r="CU18" s="40">
        <v>29</v>
      </c>
      <c r="CV18" s="42">
        <v>35.292000000000009</v>
      </c>
      <c r="CW18" s="42">
        <v>391.19799999999998</v>
      </c>
      <c r="CX18" s="42">
        <v>128.40699999999998</v>
      </c>
      <c r="CY18" s="42">
        <v>37.936</v>
      </c>
      <c r="CZ18" s="42">
        <v>407.85699999999997</v>
      </c>
      <c r="DA18" s="42">
        <v>134.303</v>
      </c>
      <c r="DB18" s="54">
        <v>47149.452777204155</v>
      </c>
      <c r="DC18" s="56">
        <v>14.1</v>
      </c>
      <c r="DD18" s="55">
        <v>0.24</v>
      </c>
      <c r="DE18" s="57">
        <v>48.430000000000064</v>
      </c>
      <c r="DF18" s="57">
        <v>0</v>
      </c>
      <c r="DG18" s="38">
        <v>21.6</v>
      </c>
      <c r="DH18" s="38">
        <v>21.4</v>
      </c>
      <c r="DI18" s="38">
        <v>25.7</v>
      </c>
      <c r="DJ18" s="38">
        <v>23.2</v>
      </c>
      <c r="DK18" s="38">
        <v>23.1</v>
      </c>
      <c r="DL18" s="53">
        <v>15</v>
      </c>
      <c r="DM18" s="51">
        <v>2557582.12</v>
      </c>
      <c r="DN18" s="51">
        <v>66688.350000000006</v>
      </c>
      <c r="DO18" s="51">
        <v>0</v>
      </c>
      <c r="DP18" s="51">
        <v>222324.13</v>
      </c>
      <c r="DQ18" s="51">
        <v>475404.09</v>
      </c>
      <c r="DR18" s="51">
        <v>75847.83</v>
      </c>
      <c r="DS18" s="51">
        <v>0</v>
      </c>
      <c r="DT18" s="51">
        <v>233996.86</v>
      </c>
      <c r="DU18" s="51">
        <v>0</v>
      </c>
      <c r="DV18" s="51">
        <v>143673.82</v>
      </c>
      <c r="DW18" s="51">
        <v>5354</v>
      </c>
      <c r="DX18" s="51">
        <v>31631.84</v>
      </c>
      <c r="DY18" s="51">
        <v>0</v>
      </c>
      <c r="DZ18" s="51">
        <v>155285</v>
      </c>
      <c r="EA18" s="51">
        <v>699112.31</v>
      </c>
      <c r="EB18" s="51">
        <v>17486.34</v>
      </c>
      <c r="EC18" s="51">
        <v>0</v>
      </c>
      <c r="ED18" s="51">
        <v>50968.94</v>
      </c>
      <c r="EE18" s="51">
        <v>160731.5</v>
      </c>
      <c r="EF18" s="51">
        <v>25395.79</v>
      </c>
      <c r="EG18" s="51">
        <v>0</v>
      </c>
      <c r="EH18" s="51">
        <v>70013.679999999993</v>
      </c>
      <c r="EI18" s="51">
        <v>0</v>
      </c>
      <c r="EJ18" s="51">
        <v>60520.95</v>
      </c>
      <c r="EK18" s="51">
        <v>730.81</v>
      </c>
      <c r="EL18" s="51">
        <v>2419.8200000000002</v>
      </c>
      <c r="EM18" s="51">
        <v>0</v>
      </c>
      <c r="EN18" s="51">
        <v>20002.3</v>
      </c>
      <c r="EO18" s="51">
        <v>41869.17</v>
      </c>
      <c r="EP18" s="51">
        <v>40885</v>
      </c>
      <c r="EQ18" s="51">
        <v>0</v>
      </c>
      <c r="ER18" s="51">
        <v>119282.4</v>
      </c>
      <c r="ES18" s="51">
        <v>51837.55999999999</v>
      </c>
      <c r="ET18" s="51">
        <v>18395.45</v>
      </c>
      <c r="EU18" s="51">
        <v>285151</v>
      </c>
      <c r="EV18" s="51">
        <v>353538.14</v>
      </c>
      <c r="EW18" s="51">
        <v>291715.89</v>
      </c>
      <c r="EX18" s="51">
        <v>18425.28</v>
      </c>
      <c r="EY18" s="51">
        <v>0</v>
      </c>
      <c r="EZ18" s="51">
        <v>0</v>
      </c>
      <c r="FA18" s="51">
        <v>0</v>
      </c>
      <c r="FB18" s="51">
        <v>127269.72</v>
      </c>
      <c r="FC18" s="51">
        <v>219917.31000000003</v>
      </c>
      <c r="FD18" s="51">
        <v>669.62</v>
      </c>
      <c r="FE18" s="51">
        <v>0</v>
      </c>
      <c r="FF18" s="51">
        <v>13792.789999999999</v>
      </c>
      <c r="FG18" s="51">
        <v>7135.46</v>
      </c>
      <c r="FH18" s="51">
        <v>3382.71</v>
      </c>
      <c r="FI18" s="51">
        <v>0</v>
      </c>
      <c r="FJ18" s="51">
        <v>239693.02</v>
      </c>
      <c r="FK18" s="51">
        <v>0</v>
      </c>
      <c r="FL18" s="51">
        <v>282342.03999999998</v>
      </c>
      <c r="FM18" s="51">
        <v>10.65</v>
      </c>
      <c r="FN18" s="51">
        <v>0</v>
      </c>
      <c r="FO18" s="51">
        <v>0</v>
      </c>
      <c r="FP18" s="51">
        <v>55281.119999999995</v>
      </c>
      <c r="FQ18" s="51">
        <v>7076.75</v>
      </c>
      <c r="FR18" s="51">
        <v>0</v>
      </c>
      <c r="FS18" s="51">
        <v>0</v>
      </c>
      <c r="FT18" s="51">
        <v>505.89</v>
      </c>
      <c r="FU18" s="51">
        <v>350.35</v>
      </c>
      <c r="FV18" s="51">
        <v>0</v>
      </c>
      <c r="FW18" s="51">
        <v>80736.69</v>
      </c>
      <c r="FX18" s="51">
        <v>46823.91</v>
      </c>
      <c r="FY18" s="51">
        <v>0</v>
      </c>
      <c r="FZ18" s="51">
        <v>0</v>
      </c>
      <c r="GA18" s="51">
        <v>0</v>
      </c>
      <c r="GB18" s="51">
        <v>0</v>
      </c>
      <c r="GC18" s="51">
        <v>0</v>
      </c>
      <c r="GD18" s="51">
        <v>10074</v>
      </c>
      <c r="GE18" s="51">
        <v>2374</v>
      </c>
      <c r="GF18" s="51">
        <v>0</v>
      </c>
      <c r="GG18" s="51">
        <v>0</v>
      </c>
      <c r="GH18" s="51">
        <v>3958.4</v>
      </c>
      <c r="GI18" s="51">
        <v>18742.89</v>
      </c>
      <c r="GJ18" s="51">
        <v>1908.68</v>
      </c>
      <c r="GK18" s="51">
        <v>0</v>
      </c>
      <c r="GL18" s="51">
        <v>47342</v>
      </c>
      <c r="GM18" s="51">
        <v>0</v>
      </c>
      <c r="GN18" s="51">
        <v>10306.34</v>
      </c>
      <c r="GO18" s="51">
        <v>0</v>
      </c>
      <c r="GP18" s="51">
        <v>0</v>
      </c>
      <c r="GQ18" s="51">
        <v>393364.72</v>
      </c>
      <c r="GR18" s="51">
        <v>5575.78</v>
      </c>
    </row>
    <row r="19" spans="1:200" ht="18" customHeight="1" x14ac:dyDescent="0.2">
      <c r="A19" s="12">
        <v>22001</v>
      </c>
      <c r="B19" s="13" t="s">
        <v>67</v>
      </c>
      <c r="C19" s="13" t="s">
        <v>432</v>
      </c>
      <c r="D19" s="37">
        <v>275.11405237500003</v>
      </c>
      <c r="E19" s="43" t="s">
        <v>68</v>
      </c>
      <c r="F19" s="39">
        <v>112</v>
      </c>
      <c r="G19" s="36">
        <v>1110870.6399999999</v>
      </c>
      <c r="H19" s="36">
        <v>7826.28</v>
      </c>
      <c r="I19" s="36">
        <v>353246.42</v>
      </c>
      <c r="J19" s="36">
        <v>54979.09</v>
      </c>
      <c r="K19" s="36">
        <v>144107.92000000001</v>
      </c>
      <c r="L19" s="36">
        <v>0</v>
      </c>
      <c r="M19" s="36">
        <v>0</v>
      </c>
      <c r="N19" s="36">
        <v>67047.72</v>
      </c>
      <c r="O19" s="36">
        <v>104408.53</v>
      </c>
      <c r="P19" s="36">
        <v>0</v>
      </c>
      <c r="Q19" s="36">
        <v>0</v>
      </c>
      <c r="R19" s="36">
        <v>32007</v>
      </c>
      <c r="S19" s="36">
        <v>332643</v>
      </c>
      <c r="T19" s="36">
        <v>0</v>
      </c>
      <c r="U19" s="36">
        <v>0</v>
      </c>
      <c r="V19" s="36">
        <v>0</v>
      </c>
      <c r="W19" s="36">
        <v>56404</v>
      </c>
      <c r="X19" s="36">
        <v>851332.83000000007</v>
      </c>
      <c r="Y19" s="36">
        <v>0</v>
      </c>
      <c r="Z19" s="36">
        <v>0</v>
      </c>
      <c r="AA19" s="36">
        <v>36996.410000000003</v>
      </c>
      <c r="AB19" s="36">
        <v>0</v>
      </c>
      <c r="AC19" s="36">
        <v>0</v>
      </c>
      <c r="AD19" s="36">
        <v>135115.37</v>
      </c>
      <c r="AE19" s="36">
        <v>6144</v>
      </c>
      <c r="AF19" s="36">
        <v>0</v>
      </c>
      <c r="AG19" s="36">
        <v>16315.619999999999</v>
      </c>
      <c r="AH19" s="36">
        <v>189154.39</v>
      </c>
      <c r="AI19" s="36">
        <v>94447.37</v>
      </c>
      <c r="AJ19" s="36">
        <v>0</v>
      </c>
      <c r="AK19" s="36">
        <v>159227.39000000001</v>
      </c>
      <c r="AL19" s="36">
        <v>114871.97</v>
      </c>
      <c r="AM19" s="36">
        <v>5031.28</v>
      </c>
      <c r="AN19" s="36">
        <v>0</v>
      </c>
      <c r="AO19" s="36">
        <v>0</v>
      </c>
      <c r="AP19" s="36">
        <v>0</v>
      </c>
      <c r="AQ19" s="36">
        <v>95782.49</v>
      </c>
      <c r="AR19" s="36">
        <v>24188.75</v>
      </c>
      <c r="AS19" s="36">
        <v>0</v>
      </c>
      <c r="AT19" s="36">
        <v>6033.75</v>
      </c>
      <c r="AU19" s="36">
        <v>11760</v>
      </c>
      <c r="AV19" s="36">
        <v>355598.37</v>
      </c>
      <c r="AW19" s="36">
        <v>42900</v>
      </c>
      <c r="AX19" s="36">
        <v>0</v>
      </c>
      <c r="AY19" s="36">
        <v>0</v>
      </c>
      <c r="AZ19" s="36">
        <v>0</v>
      </c>
      <c r="BA19" s="36">
        <v>0</v>
      </c>
      <c r="BB19" s="36">
        <v>0</v>
      </c>
      <c r="BC19" s="36">
        <v>65303.01</v>
      </c>
      <c r="BD19" s="36">
        <v>22573.46</v>
      </c>
      <c r="BE19" s="36">
        <v>0</v>
      </c>
      <c r="BF19" s="36">
        <v>0</v>
      </c>
      <c r="BG19" s="36">
        <v>0</v>
      </c>
      <c r="BH19" s="36">
        <v>0</v>
      </c>
      <c r="BI19" s="36">
        <v>0</v>
      </c>
      <c r="BJ19" s="36">
        <v>0</v>
      </c>
      <c r="BK19" s="36">
        <v>0</v>
      </c>
      <c r="BL19" s="36">
        <v>0</v>
      </c>
      <c r="BM19" s="36">
        <v>0</v>
      </c>
      <c r="BN19" s="36">
        <v>16083.81394250849</v>
      </c>
      <c r="BO19" s="36">
        <v>794686.04</v>
      </c>
      <c r="BP19" s="36">
        <v>633561.14</v>
      </c>
      <c r="BQ19" s="36">
        <v>288664.77</v>
      </c>
      <c r="BR19" s="36">
        <v>0</v>
      </c>
      <c r="BS19" s="36">
        <v>0</v>
      </c>
      <c r="BT19" s="36">
        <v>0</v>
      </c>
      <c r="BU19" s="36">
        <v>0</v>
      </c>
      <c r="BV19" s="36">
        <v>73959.520000000004</v>
      </c>
      <c r="BW19" s="36">
        <v>0</v>
      </c>
      <c r="BX19" s="36">
        <v>0</v>
      </c>
      <c r="BY19" s="36">
        <v>0</v>
      </c>
      <c r="BZ19" s="36">
        <v>92376.47</v>
      </c>
      <c r="CA19" s="36">
        <v>0</v>
      </c>
      <c r="CB19" s="46">
        <v>2.7069999999999999</v>
      </c>
      <c r="CC19" s="46">
        <v>6.0579999999999998</v>
      </c>
      <c r="CD19" s="46">
        <v>12.536999999999999</v>
      </c>
      <c r="CE19" s="46">
        <v>0.39900000000000002</v>
      </c>
      <c r="CF19" s="46">
        <v>0.79700000000000004</v>
      </c>
      <c r="CG19" s="46">
        <v>0</v>
      </c>
      <c r="CH19" s="47" t="s">
        <v>522</v>
      </c>
      <c r="CI19" s="45">
        <v>208159985</v>
      </c>
      <c r="CJ19" s="45">
        <v>14812398</v>
      </c>
      <c r="CK19" s="45">
        <v>28649074</v>
      </c>
      <c r="CL19" s="39">
        <v>12</v>
      </c>
      <c r="CM19" s="39">
        <v>116</v>
      </c>
      <c r="CN19" s="37">
        <v>4</v>
      </c>
      <c r="CO19" s="37">
        <v>112</v>
      </c>
      <c r="CP19" s="41">
        <v>1.7543859649122806E-2</v>
      </c>
      <c r="CQ19" s="35" t="s">
        <v>606</v>
      </c>
      <c r="CR19" s="35">
        <f t="shared" si="0"/>
        <v>0.10344827586206896</v>
      </c>
      <c r="CS19" s="58">
        <f t="shared" si="1"/>
        <v>8.3035075161059435</v>
      </c>
      <c r="CT19" s="35">
        <f t="shared" si="2"/>
        <v>0.94442426773683918</v>
      </c>
      <c r="CU19" s="40">
        <v>13</v>
      </c>
      <c r="CV19" s="42">
        <v>3.8220000000000001</v>
      </c>
      <c r="CW19" s="42">
        <v>64.796999999999997</v>
      </c>
      <c r="CX19" s="42">
        <v>39.22</v>
      </c>
      <c r="CY19" s="42">
        <v>4</v>
      </c>
      <c r="CZ19" s="42">
        <v>68.010999999999996</v>
      </c>
      <c r="DA19" s="42">
        <v>42.127000000000002</v>
      </c>
      <c r="DB19" s="54">
        <v>46211.739441660706</v>
      </c>
      <c r="DC19" s="56">
        <v>9.0666666666666664</v>
      </c>
      <c r="DD19" s="55">
        <v>6.6666666666666666E-2</v>
      </c>
      <c r="DE19" s="57">
        <v>13.969999999999997</v>
      </c>
      <c r="DF19" s="57">
        <v>0</v>
      </c>
      <c r="DG19" s="38"/>
      <c r="DH19" s="38"/>
      <c r="DI19" s="38"/>
      <c r="DJ19" s="38"/>
      <c r="DK19" s="38"/>
      <c r="DL19" s="53">
        <v>7</v>
      </c>
      <c r="DM19" s="51">
        <v>664774.01000000013</v>
      </c>
      <c r="DN19" s="51">
        <v>0</v>
      </c>
      <c r="DO19" s="51">
        <v>0</v>
      </c>
      <c r="DP19" s="51">
        <v>14186.68</v>
      </c>
      <c r="DQ19" s="51">
        <v>98790</v>
      </c>
      <c r="DR19" s="51">
        <v>64639.25</v>
      </c>
      <c r="DS19" s="51">
        <v>0</v>
      </c>
      <c r="DT19" s="51">
        <v>55965.83</v>
      </c>
      <c r="DU19" s="51">
        <v>40000</v>
      </c>
      <c r="DV19" s="51">
        <v>32248.03</v>
      </c>
      <c r="DW19" s="51">
        <v>0</v>
      </c>
      <c r="DX19" s="51">
        <v>0</v>
      </c>
      <c r="DY19" s="51">
        <v>0</v>
      </c>
      <c r="DZ19" s="51">
        <v>49952.06</v>
      </c>
      <c r="EA19" s="51">
        <v>195679.11000000004</v>
      </c>
      <c r="EB19" s="51">
        <v>0</v>
      </c>
      <c r="EC19" s="51">
        <v>0</v>
      </c>
      <c r="ED19" s="51">
        <v>1085.28</v>
      </c>
      <c r="EE19" s="51">
        <v>37039.479999999996</v>
      </c>
      <c r="EF19" s="51">
        <v>24178.240000000002</v>
      </c>
      <c r="EG19" s="51">
        <v>0</v>
      </c>
      <c r="EH19" s="51">
        <v>17307.189999999999</v>
      </c>
      <c r="EI19" s="51">
        <v>7401.59</v>
      </c>
      <c r="EJ19" s="51">
        <v>18089.63</v>
      </c>
      <c r="EK19" s="51">
        <v>0</v>
      </c>
      <c r="EL19" s="51">
        <v>0</v>
      </c>
      <c r="EM19" s="51">
        <v>0</v>
      </c>
      <c r="EN19" s="51">
        <v>14577.44</v>
      </c>
      <c r="EO19" s="51">
        <v>103249.75000000001</v>
      </c>
      <c r="EP19" s="51">
        <v>6144</v>
      </c>
      <c r="EQ19" s="51">
        <v>0</v>
      </c>
      <c r="ER19" s="51">
        <v>76071.98</v>
      </c>
      <c r="ES19" s="51">
        <v>60927.090000000004</v>
      </c>
      <c r="ET19" s="51">
        <v>9391.58</v>
      </c>
      <c r="EU19" s="51">
        <v>0</v>
      </c>
      <c r="EV19" s="51">
        <v>427518.39</v>
      </c>
      <c r="EW19" s="51">
        <v>23880.18</v>
      </c>
      <c r="EX19" s="51">
        <v>762</v>
      </c>
      <c r="EY19" s="51">
        <v>0</v>
      </c>
      <c r="EZ19" s="51">
        <v>0</v>
      </c>
      <c r="FA19" s="51">
        <v>0</v>
      </c>
      <c r="FB19" s="51">
        <v>8949.2000000000007</v>
      </c>
      <c r="FC19" s="51">
        <v>52712.74</v>
      </c>
      <c r="FD19" s="51">
        <v>0</v>
      </c>
      <c r="FE19" s="51">
        <v>0</v>
      </c>
      <c r="FF19" s="51">
        <v>674.69</v>
      </c>
      <c r="FG19" s="51">
        <v>744.94</v>
      </c>
      <c r="FH19" s="51">
        <v>2272.0500000000002</v>
      </c>
      <c r="FI19" s="51">
        <v>0</v>
      </c>
      <c r="FJ19" s="51">
        <v>14034.35</v>
      </c>
      <c r="FK19" s="51">
        <v>43590.2</v>
      </c>
      <c r="FL19" s="51">
        <v>43783.09</v>
      </c>
      <c r="FM19" s="51">
        <v>0</v>
      </c>
      <c r="FN19" s="51">
        <v>0</v>
      </c>
      <c r="FO19" s="51">
        <v>0</v>
      </c>
      <c r="FP19" s="51">
        <v>10897.87</v>
      </c>
      <c r="FQ19" s="51">
        <v>7029</v>
      </c>
      <c r="FR19" s="51">
        <v>0</v>
      </c>
      <c r="FS19" s="51">
        <v>0</v>
      </c>
      <c r="FT19" s="51">
        <v>13788.75</v>
      </c>
      <c r="FU19" s="51">
        <v>0</v>
      </c>
      <c r="FV19" s="51">
        <v>0</v>
      </c>
      <c r="FW19" s="51">
        <v>11760</v>
      </c>
      <c r="FX19" s="51">
        <v>0</v>
      </c>
      <c r="FY19" s="51">
        <v>42900</v>
      </c>
      <c r="FZ19" s="51">
        <v>0</v>
      </c>
      <c r="GA19" s="51">
        <v>0</v>
      </c>
      <c r="GB19" s="51">
        <v>0</v>
      </c>
      <c r="GC19" s="51">
        <v>0</v>
      </c>
      <c r="GD19" s="51">
        <v>0</v>
      </c>
      <c r="GE19" s="51">
        <v>0</v>
      </c>
      <c r="GF19" s="51">
        <v>0</v>
      </c>
      <c r="GG19" s="51">
        <v>0</v>
      </c>
      <c r="GH19" s="51">
        <v>0</v>
      </c>
      <c r="GI19" s="51">
        <v>14226.34</v>
      </c>
      <c r="GJ19" s="51">
        <v>0</v>
      </c>
      <c r="GK19" s="51">
        <v>0</v>
      </c>
      <c r="GL19" s="51">
        <v>0</v>
      </c>
      <c r="GM19" s="51">
        <v>0</v>
      </c>
      <c r="GN19" s="51">
        <v>2525</v>
      </c>
      <c r="GO19" s="51">
        <v>0</v>
      </c>
      <c r="GP19" s="51">
        <v>0</v>
      </c>
      <c r="GQ19" s="51">
        <v>0</v>
      </c>
      <c r="GR19" s="51">
        <v>11405.92</v>
      </c>
    </row>
    <row r="20" spans="1:200" ht="18" customHeight="1" x14ac:dyDescent="0.2">
      <c r="A20" s="12">
        <v>49002</v>
      </c>
      <c r="B20" s="13" t="s">
        <v>150</v>
      </c>
      <c r="C20" s="13" t="s">
        <v>476</v>
      </c>
      <c r="D20" s="37">
        <v>125.7253511828125</v>
      </c>
      <c r="E20" s="43" t="s">
        <v>149</v>
      </c>
      <c r="F20" s="39">
        <v>4924</v>
      </c>
      <c r="G20" s="36">
        <v>12023327.43</v>
      </c>
      <c r="H20" s="36">
        <v>132470.41</v>
      </c>
      <c r="I20" s="36">
        <v>22310442.09</v>
      </c>
      <c r="J20" s="36">
        <v>1318131.3899999999</v>
      </c>
      <c r="K20" s="36">
        <v>7478290.5700000003</v>
      </c>
      <c r="L20" s="36">
        <v>0</v>
      </c>
      <c r="M20" s="36">
        <v>159137.48000000001</v>
      </c>
      <c r="N20" s="36">
        <v>573804</v>
      </c>
      <c r="O20" s="36">
        <v>4487488.0999999996</v>
      </c>
      <c r="P20" s="36">
        <v>0</v>
      </c>
      <c r="Q20" s="36">
        <v>3185045</v>
      </c>
      <c r="R20" s="36">
        <v>930827</v>
      </c>
      <c r="S20" s="36">
        <v>20883645</v>
      </c>
      <c r="T20" s="36">
        <v>0</v>
      </c>
      <c r="U20" s="36">
        <v>3185045</v>
      </c>
      <c r="V20" s="36">
        <v>0</v>
      </c>
      <c r="W20" s="36">
        <v>80502</v>
      </c>
      <c r="X20" s="36">
        <v>23294384.840000004</v>
      </c>
      <c r="Y20" s="36">
        <v>0</v>
      </c>
      <c r="Z20" s="36">
        <v>0</v>
      </c>
      <c r="AA20" s="36">
        <v>2348847.25</v>
      </c>
      <c r="AB20" s="36">
        <v>0</v>
      </c>
      <c r="AC20" s="36">
        <v>0</v>
      </c>
      <c r="AD20" s="36">
        <v>5747094.9500000002</v>
      </c>
      <c r="AE20" s="36">
        <v>484210</v>
      </c>
      <c r="AF20" s="36">
        <v>0</v>
      </c>
      <c r="AG20" s="36">
        <v>2670815.3600000003</v>
      </c>
      <c r="AH20" s="36">
        <v>2924160.26</v>
      </c>
      <c r="AI20" s="36">
        <v>490003.37</v>
      </c>
      <c r="AJ20" s="36">
        <v>0</v>
      </c>
      <c r="AK20" s="36">
        <v>5182690.66</v>
      </c>
      <c r="AL20" s="36">
        <v>1461370.19</v>
      </c>
      <c r="AM20" s="36">
        <v>11616.72</v>
      </c>
      <c r="AN20" s="36">
        <v>0</v>
      </c>
      <c r="AO20" s="36">
        <v>308389</v>
      </c>
      <c r="AP20" s="36">
        <v>0</v>
      </c>
      <c r="AQ20" s="36">
        <v>913724.66999999993</v>
      </c>
      <c r="AR20" s="36">
        <v>79724.009999999995</v>
      </c>
      <c r="AS20" s="36">
        <v>38243.980000000003</v>
      </c>
      <c r="AT20" s="36">
        <v>0</v>
      </c>
      <c r="AU20" s="36">
        <v>7850979.7599999998</v>
      </c>
      <c r="AV20" s="36">
        <v>626473.53</v>
      </c>
      <c r="AW20" s="36">
        <v>489450.08</v>
      </c>
      <c r="AX20" s="36">
        <v>88542.89</v>
      </c>
      <c r="AY20" s="36">
        <v>0</v>
      </c>
      <c r="AZ20" s="36">
        <v>0</v>
      </c>
      <c r="BA20" s="36">
        <v>918642.5</v>
      </c>
      <c r="BB20" s="36">
        <v>52921.279999999999</v>
      </c>
      <c r="BC20" s="36">
        <v>1784639</v>
      </c>
      <c r="BD20" s="36">
        <v>295246</v>
      </c>
      <c r="BE20" s="36">
        <v>0</v>
      </c>
      <c r="BF20" s="36">
        <v>0</v>
      </c>
      <c r="BG20" s="36">
        <v>0</v>
      </c>
      <c r="BH20" s="36">
        <v>509176</v>
      </c>
      <c r="BI20" s="36">
        <v>68535</v>
      </c>
      <c r="BJ20" s="36">
        <v>0</v>
      </c>
      <c r="BK20" s="36">
        <v>0</v>
      </c>
      <c r="BL20" s="36">
        <v>0</v>
      </c>
      <c r="BM20" s="36">
        <v>0</v>
      </c>
      <c r="BN20" s="36">
        <v>9443.9250878506136</v>
      </c>
      <c r="BO20" s="36">
        <v>7449117.3899999997</v>
      </c>
      <c r="BP20" s="36">
        <v>2795129.76</v>
      </c>
      <c r="BQ20" s="36">
        <v>1298736.57</v>
      </c>
      <c r="BR20" s="36">
        <v>0</v>
      </c>
      <c r="BS20" s="36">
        <v>0</v>
      </c>
      <c r="BT20" s="36">
        <v>3004364.24</v>
      </c>
      <c r="BU20" s="36">
        <v>0</v>
      </c>
      <c r="BV20" s="36">
        <v>3551868.48</v>
      </c>
      <c r="BW20" s="36">
        <v>70432</v>
      </c>
      <c r="BX20" s="36">
        <v>3132132.5</v>
      </c>
      <c r="BY20" s="36">
        <v>0</v>
      </c>
      <c r="BZ20" s="36">
        <v>3729445.16</v>
      </c>
      <c r="CA20" s="36">
        <v>69165.009999999995</v>
      </c>
      <c r="CB20" s="46">
        <v>1.3620000000000001</v>
      </c>
      <c r="CC20" s="46">
        <v>3.048</v>
      </c>
      <c r="CD20" s="46">
        <v>6.3079999999999998</v>
      </c>
      <c r="CE20" s="46">
        <v>1.599</v>
      </c>
      <c r="CF20" s="46">
        <v>2.585</v>
      </c>
      <c r="CG20" s="46">
        <v>1.044</v>
      </c>
      <c r="CH20" s="26"/>
      <c r="CI20" s="45">
        <v>130242780</v>
      </c>
      <c r="CJ20" s="45">
        <v>2184674035</v>
      </c>
      <c r="CK20" s="45">
        <v>709163971</v>
      </c>
      <c r="CL20" s="39">
        <v>742</v>
      </c>
      <c r="CM20" s="39">
        <v>4949</v>
      </c>
      <c r="CN20" s="37">
        <v>304</v>
      </c>
      <c r="CO20" s="37">
        <v>4981.6499999999996</v>
      </c>
      <c r="CP20" s="41">
        <v>5.243088655862726E-3</v>
      </c>
      <c r="CQ20" s="35" t="s">
        <v>650</v>
      </c>
      <c r="CR20" s="35">
        <f t="shared" si="0"/>
        <v>0.14992927864214992</v>
      </c>
      <c r="CS20" s="58">
        <f t="shared" si="1"/>
        <v>17.34908504522188</v>
      </c>
      <c r="CT20" s="35">
        <f t="shared" si="2"/>
        <v>0.95071677533697374</v>
      </c>
      <c r="CU20" s="40">
        <v>315</v>
      </c>
      <c r="CV20" s="42">
        <v>33.658999999999999</v>
      </c>
      <c r="CW20" s="42">
        <v>3415.4760000000019</v>
      </c>
      <c r="CX20" s="42">
        <v>1246.0880000000002</v>
      </c>
      <c r="CY20" s="42">
        <v>35.021000000000015</v>
      </c>
      <c r="CZ20" s="42">
        <v>3563.9489999999996</v>
      </c>
      <c r="DA20" s="42">
        <v>1339.261</v>
      </c>
      <c r="DB20" s="54">
        <v>59567.171206321218</v>
      </c>
      <c r="DC20" s="56">
        <v>13.411149825783973</v>
      </c>
      <c r="DD20" s="55">
        <v>0.3902439024390244</v>
      </c>
      <c r="DE20" s="57">
        <v>284.7500000000004</v>
      </c>
      <c r="DF20" s="57">
        <v>0.51</v>
      </c>
      <c r="DG20" s="38">
        <v>22.3</v>
      </c>
      <c r="DH20" s="38">
        <v>23.6</v>
      </c>
      <c r="DI20" s="38">
        <v>23.3</v>
      </c>
      <c r="DJ20" s="38">
        <v>23.3</v>
      </c>
      <c r="DK20" s="38">
        <v>23.3</v>
      </c>
      <c r="DL20" s="53">
        <v>225</v>
      </c>
      <c r="DM20" s="51">
        <v>19615464.339999996</v>
      </c>
      <c r="DN20" s="51">
        <v>0</v>
      </c>
      <c r="DO20" s="51">
        <v>0</v>
      </c>
      <c r="DP20" s="51">
        <v>2706743.64</v>
      </c>
      <c r="DQ20" s="51">
        <v>2169411.38</v>
      </c>
      <c r="DR20" s="51">
        <v>349712.68</v>
      </c>
      <c r="DS20" s="51">
        <v>0</v>
      </c>
      <c r="DT20" s="51">
        <v>1802112.65</v>
      </c>
      <c r="DU20" s="51">
        <v>1308723.75</v>
      </c>
      <c r="DV20" s="51">
        <v>1196991.7200000002</v>
      </c>
      <c r="DW20" s="51">
        <v>50400</v>
      </c>
      <c r="DX20" s="51">
        <v>0</v>
      </c>
      <c r="DY20" s="51">
        <v>0</v>
      </c>
      <c r="DZ20" s="51">
        <v>492415.05</v>
      </c>
      <c r="EA20" s="51">
        <v>7073150</v>
      </c>
      <c r="EB20" s="51">
        <v>155430</v>
      </c>
      <c r="EC20" s="51">
        <v>0</v>
      </c>
      <c r="ED20" s="51">
        <v>890191.14</v>
      </c>
      <c r="EE20" s="51">
        <v>817318.1</v>
      </c>
      <c r="EF20" s="51">
        <v>106221.41</v>
      </c>
      <c r="EG20" s="51">
        <v>0</v>
      </c>
      <c r="EH20" s="51">
        <v>730385.45</v>
      </c>
      <c r="EI20" s="51">
        <v>201848.5</v>
      </c>
      <c r="EJ20" s="51">
        <v>543130.42999999993</v>
      </c>
      <c r="EK20" s="51">
        <v>4862.78</v>
      </c>
      <c r="EL20" s="51">
        <v>308389</v>
      </c>
      <c r="EM20" s="51">
        <v>0</v>
      </c>
      <c r="EN20" s="51">
        <v>93560.11</v>
      </c>
      <c r="EO20" s="51">
        <v>1709220.66</v>
      </c>
      <c r="EP20" s="51">
        <v>3292</v>
      </c>
      <c r="EQ20" s="51">
        <v>0</v>
      </c>
      <c r="ER20" s="51">
        <v>793089.53</v>
      </c>
      <c r="ES20" s="51">
        <v>165272.24</v>
      </c>
      <c r="ET20" s="51">
        <v>28968.95</v>
      </c>
      <c r="EU20" s="51">
        <v>117321.5</v>
      </c>
      <c r="EV20" s="51">
        <v>2116473.16</v>
      </c>
      <c r="EW20" s="51">
        <v>85640.4</v>
      </c>
      <c r="EX20" s="51">
        <v>193872.63</v>
      </c>
      <c r="EY20" s="51">
        <v>0</v>
      </c>
      <c r="EZ20" s="51">
        <v>0</v>
      </c>
      <c r="FA20" s="51">
        <v>0</v>
      </c>
      <c r="FB20" s="51">
        <v>233150.12</v>
      </c>
      <c r="FC20" s="51">
        <v>1978444.06</v>
      </c>
      <c r="FD20" s="51">
        <v>8919</v>
      </c>
      <c r="FE20" s="51">
        <v>0</v>
      </c>
      <c r="FF20" s="51">
        <v>64609.05</v>
      </c>
      <c r="FG20" s="51">
        <v>47527.969999999994</v>
      </c>
      <c r="FH20" s="51">
        <v>3312.11</v>
      </c>
      <c r="FI20" s="51">
        <v>0</v>
      </c>
      <c r="FJ20" s="51">
        <v>290145.40000000002</v>
      </c>
      <c r="FK20" s="51">
        <v>320625.53999999998</v>
      </c>
      <c r="FL20" s="51">
        <v>1841317.0699999998</v>
      </c>
      <c r="FM20" s="51">
        <v>13902.23</v>
      </c>
      <c r="FN20" s="51">
        <v>0</v>
      </c>
      <c r="FO20" s="51">
        <v>0</v>
      </c>
      <c r="FP20" s="51">
        <v>87979.39</v>
      </c>
      <c r="FQ20" s="51">
        <v>1288537.3399999999</v>
      </c>
      <c r="FR20" s="51">
        <v>0</v>
      </c>
      <c r="FS20" s="51">
        <v>0</v>
      </c>
      <c r="FT20" s="51">
        <v>79724.009999999995</v>
      </c>
      <c r="FU20" s="51">
        <v>38243.980000000003</v>
      </c>
      <c r="FV20" s="51">
        <v>0</v>
      </c>
      <c r="FW20" s="51">
        <v>7733658.2599999998</v>
      </c>
      <c r="FX20" s="51">
        <v>626473.53</v>
      </c>
      <c r="FY20" s="51">
        <v>489450.08</v>
      </c>
      <c r="FZ20" s="51">
        <v>0</v>
      </c>
      <c r="GA20" s="51">
        <v>0</v>
      </c>
      <c r="GB20" s="51">
        <v>0</v>
      </c>
      <c r="GC20" s="51">
        <v>0</v>
      </c>
      <c r="GD20" s="51">
        <v>52921.279999999999</v>
      </c>
      <c r="GE20" s="51">
        <v>42079.64</v>
      </c>
      <c r="GF20" s="51">
        <v>0</v>
      </c>
      <c r="GG20" s="51">
        <v>0</v>
      </c>
      <c r="GH20" s="51">
        <v>821</v>
      </c>
      <c r="GI20" s="51">
        <v>19876.57</v>
      </c>
      <c r="GJ20" s="51">
        <v>1788.22</v>
      </c>
      <c r="GK20" s="51">
        <v>0</v>
      </c>
      <c r="GL20" s="51">
        <v>243574</v>
      </c>
      <c r="GM20" s="51">
        <v>53708</v>
      </c>
      <c r="GN20" s="51">
        <v>122827.92</v>
      </c>
      <c r="GO20" s="51">
        <v>0</v>
      </c>
      <c r="GP20" s="51">
        <v>0</v>
      </c>
      <c r="GQ20" s="51">
        <v>4050775</v>
      </c>
      <c r="GR20" s="51">
        <v>6620</v>
      </c>
    </row>
    <row r="21" spans="1:200" ht="18" customHeight="1" x14ac:dyDescent="0.2">
      <c r="A21" s="12">
        <v>30003</v>
      </c>
      <c r="B21" s="13" t="s">
        <v>94</v>
      </c>
      <c r="C21" s="13" t="s">
        <v>540</v>
      </c>
      <c r="D21" s="37">
        <v>230.55593416093751</v>
      </c>
      <c r="E21" s="43" t="s">
        <v>93</v>
      </c>
      <c r="F21" s="39">
        <v>324</v>
      </c>
      <c r="G21" s="36">
        <v>1290063.32</v>
      </c>
      <c r="H21" s="36">
        <v>32352.65</v>
      </c>
      <c r="I21" s="36">
        <v>1584870.66</v>
      </c>
      <c r="J21" s="36">
        <v>204194.09</v>
      </c>
      <c r="K21" s="36">
        <v>1204635.96</v>
      </c>
      <c r="L21" s="36">
        <v>0</v>
      </c>
      <c r="M21" s="36">
        <v>0</v>
      </c>
      <c r="N21" s="36">
        <v>213367</v>
      </c>
      <c r="O21" s="36">
        <v>657604.57999999996</v>
      </c>
      <c r="P21" s="36">
        <v>0</v>
      </c>
      <c r="Q21" s="36">
        <v>151751</v>
      </c>
      <c r="R21" s="36">
        <v>0</v>
      </c>
      <c r="S21" s="36">
        <v>1532596</v>
      </c>
      <c r="T21" s="36">
        <v>0</v>
      </c>
      <c r="U21" s="36">
        <v>0</v>
      </c>
      <c r="V21" s="36">
        <v>151751</v>
      </c>
      <c r="W21" s="36">
        <v>61005</v>
      </c>
      <c r="X21" s="36">
        <v>1919052.22</v>
      </c>
      <c r="Y21" s="36">
        <v>14078.61</v>
      </c>
      <c r="Z21" s="36">
        <v>0</v>
      </c>
      <c r="AA21" s="36">
        <v>25139.61</v>
      </c>
      <c r="AB21" s="36">
        <v>0</v>
      </c>
      <c r="AC21" s="36">
        <v>0</v>
      </c>
      <c r="AD21" s="36">
        <v>498309.43000000005</v>
      </c>
      <c r="AE21" s="36">
        <v>60942.559999999998</v>
      </c>
      <c r="AF21" s="36">
        <v>0</v>
      </c>
      <c r="AG21" s="36">
        <v>168092.2</v>
      </c>
      <c r="AH21" s="36">
        <v>347721.29999999993</v>
      </c>
      <c r="AI21" s="36">
        <v>114528.29</v>
      </c>
      <c r="AJ21" s="36">
        <v>0</v>
      </c>
      <c r="AK21" s="36">
        <v>502777.34</v>
      </c>
      <c r="AL21" s="36">
        <v>189763.91</v>
      </c>
      <c r="AM21" s="36">
        <v>2735.4</v>
      </c>
      <c r="AN21" s="36">
        <v>0</v>
      </c>
      <c r="AO21" s="36">
        <v>0</v>
      </c>
      <c r="AP21" s="36">
        <v>0</v>
      </c>
      <c r="AQ21" s="36">
        <v>205923.62999999998</v>
      </c>
      <c r="AR21" s="36">
        <v>11401.15</v>
      </c>
      <c r="AS21" s="36">
        <v>0</v>
      </c>
      <c r="AT21" s="36">
        <v>0</v>
      </c>
      <c r="AU21" s="36">
        <v>711441.2</v>
      </c>
      <c r="AV21" s="36">
        <v>19129.490000000002</v>
      </c>
      <c r="AW21" s="36">
        <v>15163.19</v>
      </c>
      <c r="AX21" s="36">
        <v>21703.300000000003</v>
      </c>
      <c r="AY21" s="36">
        <v>0</v>
      </c>
      <c r="AZ21" s="36">
        <v>0</v>
      </c>
      <c r="BA21" s="36">
        <v>366950</v>
      </c>
      <c r="BB21" s="36">
        <v>43889.81</v>
      </c>
      <c r="BC21" s="36">
        <v>114474.65</v>
      </c>
      <c r="BD21" s="36">
        <v>55852.01</v>
      </c>
      <c r="BE21" s="36">
        <v>4284.28</v>
      </c>
      <c r="BF21" s="36">
        <v>0</v>
      </c>
      <c r="BG21" s="36">
        <v>0</v>
      </c>
      <c r="BH21" s="36">
        <v>69020.28</v>
      </c>
      <c r="BI21" s="36">
        <v>62117.09</v>
      </c>
      <c r="BJ21" s="36">
        <v>0</v>
      </c>
      <c r="BK21" s="36">
        <v>554.28</v>
      </c>
      <c r="BL21" s="36">
        <v>0</v>
      </c>
      <c r="BM21" s="36">
        <v>0</v>
      </c>
      <c r="BN21" s="36">
        <v>12561.35615255323</v>
      </c>
      <c r="BO21" s="36">
        <v>978892.85</v>
      </c>
      <c r="BP21" s="36">
        <v>2328854.9700000002</v>
      </c>
      <c r="BQ21" s="36">
        <v>16415.349999999999</v>
      </c>
      <c r="BR21" s="36">
        <v>0</v>
      </c>
      <c r="BS21" s="36">
        <v>0</v>
      </c>
      <c r="BT21" s="36">
        <v>0</v>
      </c>
      <c r="BU21" s="36">
        <v>0</v>
      </c>
      <c r="BV21" s="36">
        <v>275232.39</v>
      </c>
      <c r="BW21" s="36">
        <v>8440</v>
      </c>
      <c r="BX21" s="36">
        <v>0</v>
      </c>
      <c r="BY21" s="36">
        <v>0</v>
      </c>
      <c r="BZ21" s="36">
        <v>298358.40999999997</v>
      </c>
      <c r="CA21" s="36">
        <v>21917.27</v>
      </c>
      <c r="CB21" s="46">
        <v>1.75</v>
      </c>
      <c r="CC21" s="46">
        <v>3.9159999999999999</v>
      </c>
      <c r="CD21" s="46">
        <v>8.1050000000000004</v>
      </c>
      <c r="CE21" s="46">
        <v>1.599</v>
      </c>
      <c r="CF21" s="46">
        <v>2.899</v>
      </c>
      <c r="CG21" s="46">
        <v>0</v>
      </c>
      <c r="CH21" s="47" t="s">
        <v>522</v>
      </c>
      <c r="CI21" s="45">
        <v>298017625</v>
      </c>
      <c r="CJ21" s="45">
        <v>59693003</v>
      </c>
      <c r="CK21" s="45">
        <v>46269145</v>
      </c>
      <c r="CL21" s="39">
        <v>64</v>
      </c>
      <c r="CM21" s="39">
        <v>333</v>
      </c>
      <c r="CN21" s="37">
        <v>16</v>
      </c>
      <c r="CO21" s="37">
        <v>327</v>
      </c>
      <c r="CP21" s="41">
        <v>0</v>
      </c>
      <c r="CQ21" s="35" t="s">
        <v>622</v>
      </c>
      <c r="CR21" s="35">
        <f t="shared" si="0"/>
        <v>0.19219219219219219</v>
      </c>
      <c r="CS21" s="58">
        <f t="shared" si="1"/>
        <v>11.204576043068641</v>
      </c>
      <c r="CT21" s="35">
        <f t="shared" si="2"/>
        <v>0.94527968402252205</v>
      </c>
      <c r="CU21" s="40">
        <v>17</v>
      </c>
      <c r="CV21" s="42">
        <v>11.177000000000001</v>
      </c>
      <c r="CW21" s="42">
        <v>211.67300000000003</v>
      </c>
      <c r="CX21" s="42">
        <v>93.71</v>
      </c>
      <c r="CY21" s="42">
        <v>11.177000000000001</v>
      </c>
      <c r="CZ21" s="42">
        <v>223.37100000000001</v>
      </c>
      <c r="DA21" s="42">
        <v>99.69</v>
      </c>
      <c r="DB21" s="54">
        <v>48556.022913862726</v>
      </c>
      <c r="DC21" s="56">
        <v>19.40625</v>
      </c>
      <c r="DD21" s="55">
        <v>0.125</v>
      </c>
      <c r="DE21" s="57">
        <v>29.72</v>
      </c>
      <c r="DF21" s="57">
        <v>0</v>
      </c>
      <c r="DG21" s="38">
        <v>18.600000000000001</v>
      </c>
      <c r="DH21" s="38">
        <v>19.100000000000001</v>
      </c>
      <c r="DI21" s="38">
        <v>21.3</v>
      </c>
      <c r="DJ21" s="38">
        <v>20</v>
      </c>
      <c r="DK21" s="38">
        <v>19.8</v>
      </c>
      <c r="DL21" s="53">
        <v>13</v>
      </c>
      <c r="DM21" s="51">
        <v>1697544.0100000002</v>
      </c>
      <c r="DN21" s="51">
        <v>0</v>
      </c>
      <c r="DO21" s="51">
        <v>0</v>
      </c>
      <c r="DP21" s="51">
        <v>89121.2</v>
      </c>
      <c r="DQ21" s="51">
        <v>282538.27</v>
      </c>
      <c r="DR21" s="51">
        <v>69796.899999999994</v>
      </c>
      <c r="DS21" s="51">
        <v>0</v>
      </c>
      <c r="DT21" s="51">
        <v>120616.55</v>
      </c>
      <c r="DU21" s="51">
        <v>49735.85</v>
      </c>
      <c r="DV21" s="51">
        <v>103372.14</v>
      </c>
      <c r="DW21" s="51">
        <v>0</v>
      </c>
      <c r="DX21" s="51">
        <v>0</v>
      </c>
      <c r="DY21" s="51">
        <v>0</v>
      </c>
      <c r="DZ21" s="51">
        <v>99288.98</v>
      </c>
      <c r="EA21" s="51">
        <v>460734.30000000005</v>
      </c>
      <c r="EB21" s="51">
        <v>16727.150000000001</v>
      </c>
      <c r="EC21" s="51">
        <v>0</v>
      </c>
      <c r="ED21" s="51">
        <v>26695.260000000002</v>
      </c>
      <c r="EE21" s="51">
        <v>86172.4</v>
      </c>
      <c r="EF21" s="51">
        <v>33796.61</v>
      </c>
      <c r="EG21" s="51">
        <v>0</v>
      </c>
      <c r="EH21" s="51">
        <v>51211.31</v>
      </c>
      <c r="EI21" s="51">
        <v>23560.48</v>
      </c>
      <c r="EJ21" s="51">
        <v>42428.73</v>
      </c>
      <c r="EK21" s="51">
        <v>0</v>
      </c>
      <c r="EL21" s="51">
        <v>0</v>
      </c>
      <c r="EM21" s="51">
        <v>0</v>
      </c>
      <c r="EN21" s="51">
        <v>9716.31</v>
      </c>
      <c r="EO21" s="51">
        <v>153949.27000000002</v>
      </c>
      <c r="EP21" s="51">
        <v>2605.1999999999998</v>
      </c>
      <c r="EQ21" s="51">
        <v>0</v>
      </c>
      <c r="ER21" s="51">
        <v>143482.21</v>
      </c>
      <c r="ES21" s="51">
        <v>31055.289999999997</v>
      </c>
      <c r="ET21" s="51">
        <v>6372.63</v>
      </c>
      <c r="EU21" s="51">
        <v>0</v>
      </c>
      <c r="EV21" s="51">
        <v>223437.36</v>
      </c>
      <c r="EW21" s="51">
        <v>185538.31</v>
      </c>
      <c r="EX21" s="51">
        <v>88902.849999999991</v>
      </c>
      <c r="EY21" s="51">
        <v>0</v>
      </c>
      <c r="EZ21" s="51">
        <v>554.28</v>
      </c>
      <c r="FA21" s="51">
        <v>0</v>
      </c>
      <c r="FB21" s="51">
        <v>73251.899999999994</v>
      </c>
      <c r="FC21" s="51">
        <v>177919.37000000002</v>
      </c>
      <c r="FD21" s="51">
        <v>29190.400000000001</v>
      </c>
      <c r="FE21" s="51">
        <v>0</v>
      </c>
      <c r="FF21" s="51">
        <v>24268.18</v>
      </c>
      <c r="FG21" s="51">
        <v>3656.6</v>
      </c>
      <c r="FH21" s="51">
        <v>7695.68</v>
      </c>
      <c r="FI21" s="51">
        <v>0</v>
      </c>
      <c r="FJ21" s="51">
        <v>42404.02</v>
      </c>
      <c r="FK21" s="51">
        <v>6612.74</v>
      </c>
      <c r="FL21" s="51">
        <v>140437.09</v>
      </c>
      <c r="FM21" s="51">
        <v>0</v>
      </c>
      <c r="FN21" s="51">
        <v>0</v>
      </c>
      <c r="FO21" s="51">
        <v>0</v>
      </c>
      <c r="FP21" s="51">
        <v>53329.25</v>
      </c>
      <c r="FQ21" s="51">
        <v>0</v>
      </c>
      <c r="FR21" s="51">
        <v>0</v>
      </c>
      <c r="FS21" s="51">
        <v>0</v>
      </c>
      <c r="FT21" s="51">
        <v>10401.15</v>
      </c>
      <c r="FU21" s="51">
        <v>0</v>
      </c>
      <c r="FV21" s="51">
        <v>0</v>
      </c>
      <c r="FW21" s="51">
        <v>711441.2</v>
      </c>
      <c r="FX21" s="51">
        <v>19129.490000000002</v>
      </c>
      <c r="FY21" s="51">
        <v>8500</v>
      </c>
      <c r="FZ21" s="51">
        <v>0</v>
      </c>
      <c r="GA21" s="51">
        <v>0</v>
      </c>
      <c r="GB21" s="51">
        <v>0</v>
      </c>
      <c r="GC21" s="51">
        <v>0</v>
      </c>
      <c r="GD21" s="51">
        <v>13555</v>
      </c>
      <c r="GE21" s="51">
        <v>850</v>
      </c>
      <c r="GF21" s="51">
        <v>0</v>
      </c>
      <c r="GG21" s="51">
        <v>0</v>
      </c>
      <c r="GH21" s="51">
        <v>0</v>
      </c>
      <c r="GI21" s="51">
        <v>150.75</v>
      </c>
      <c r="GJ21" s="51">
        <v>1150.75</v>
      </c>
      <c r="GK21" s="51">
        <v>0</v>
      </c>
      <c r="GL21" s="51">
        <v>65028.1</v>
      </c>
      <c r="GM21" s="51">
        <v>0</v>
      </c>
      <c r="GN21" s="51">
        <v>9773.3900000000012</v>
      </c>
      <c r="GO21" s="51">
        <v>0</v>
      </c>
      <c r="GP21" s="51">
        <v>0</v>
      </c>
      <c r="GQ21" s="51">
        <v>366950</v>
      </c>
      <c r="GR21" s="51">
        <v>672</v>
      </c>
    </row>
    <row r="22" spans="1:200" ht="18" customHeight="1" x14ac:dyDescent="0.2">
      <c r="A22" s="12">
        <v>45004</v>
      </c>
      <c r="B22" s="13" t="s">
        <v>138</v>
      </c>
      <c r="C22" s="13" t="s">
        <v>470</v>
      </c>
      <c r="D22" s="37">
        <v>660.62170279687507</v>
      </c>
      <c r="E22" s="43" t="s">
        <v>139</v>
      </c>
      <c r="F22" s="39">
        <v>476</v>
      </c>
      <c r="G22" s="36">
        <v>2420669.27</v>
      </c>
      <c r="H22" s="36">
        <v>19160.34</v>
      </c>
      <c r="I22" s="36">
        <v>1231303.5</v>
      </c>
      <c r="J22" s="36">
        <v>257959.67</v>
      </c>
      <c r="K22" s="36">
        <v>1661938.01</v>
      </c>
      <c r="L22" s="36">
        <v>0</v>
      </c>
      <c r="M22" s="36">
        <v>0</v>
      </c>
      <c r="N22" s="36">
        <v>307564.25</v>
      </c>
      <c r="O22" s="36">
        <v>709672.45</v>
      </c>
      <c r="P22" s="36">
        <v>0</v>
      </c>
      <c r="Q22" s="36">
        <v>0</v>
      </c>
      <c r="R22" s="36">
        <v>0</v>
      </c>
      <c r="S22" s="36">
        <v>1171326</v>
      </c>
      <c r="T22" s="36">
        <v>0</v>
      </c>
      <c r="U22" s="36">
        <v>0</v>
      </c>
      <c r="V22" s="36">
        <v>0</v>
      </c>
      <c r="W22" s="36">
        <v>62574</v>
      </c>
      <c r="X22" s="36">
        <v>2270069.9699999997</v>
      </c>
      <c r="Y22" s="36">
        <v>0</v>
      </c>
      <c r="Z22" s="36">
        <v>0</v>
      </c>
      <c r="AA22" s="36">
        <v>192113.78999999998</v>
      </c>
      <c r="AB22" s="36">
        <v>0</v>
      </c>
      <c r="AC22" s="36">
        <v>0</v>
      </c>
      <c r="AD22" s="36">
        <v>451261.04</v>
      </c>
      <c r="AE22" s="36">
        <v>10766.68</v>
      </c>
      <c r="AF22" s="36">
        <v>0</v>
      </c>
      <c r="AG22" s="36">
        <v>217962.68</v>
      </c>
      <c r="AH22" s="36">
        <v>392123.84</v>
      </c>
      <c r="AI22" s="36">
        <v>148109.54999999999</v>
      </c>
      <c r="AJ22" s="36">
        <v>0</v>
      </c>
      <c r="AK22" s="36">
        <v>554232.92000000004</v>
      </c>
      <c r="AL22" s="36">
        <v>252721.8</v>
      </c>
      <c r="AM22" s="36">
        <v>7704.25</v>
      </c>
      <c r="AN22" s="36">
        <v>0</v>
      </c>
      <c r="AO22" s="36">
        <v>0</v>
      </c>
      <c r="AP22" s="36">
        <v>0</v>
      </c>
      <c r="AQ22" s="36">
        <v>218144.86</v>
      </c>
      <c r="AR22" s="36">
        <v>11000</v>
      </c>
      <c r="AS22" s="36">
        <v>5839.65</v>
      </c>
      <c r="AT22" s="36">
        <v>1124.7</v>
      </c>
      <c r="AU22" s="36">
        <v>600195.73</v>
      </c>
      <c r="AV22" s="36">
        <v>134402.57</v>
      </c>
      <c r="AW22" s="36">
        <v>98785</v>
      </c>
      <c r="AX22" s="36">
        <v>0</v>
      </c>
      <c r="AY22" s="36">
        <v>0</v>
      </c>
      <c r="AZ22" s="36">
        <v>0</v>
      </c>
      <c r="BA22" s="36">
        <v>466522.23</v>
      </c>
      <c r="BB22" s="36">
        <v>32222.7</v>
      </c>
      <c r="BC22" s="36">
        <v>74606.45</v>
      </c>
      <c r="BD22" s="36">
        <v>26770.5</v>
      </c>
      <c r="BE22" s="36">
        <v>0</v>
      </c>
      <c r="BF22" s="36">
        <v>0</v>
      </c>
      <c r="BG22" s="36">
        <v>0</v>
      </c>
      <c r="BH22" s="36">
        <v>18164.09</v>
      </c>
      <c r="BI22" s="36">
        <v>11385</v>
      </c>
      <c r="BJ22" s="36">
        <v>0</v>
      </c>
      <c r="BK22" s="36">
        <v>0</v>
      </c>
      <c r="BL22" s="36">
        <v>0</v>
      </c>
      <c r="BM22" s="36">
        <v>0</v>
      </c>
      <c r="BN22" s="36">
        <v>9798.9093523108168</v>
      </c>
      <c r="BO22" s="36">
        <v>916911.55</v>
      </c>
      <c r="BP22" s="36">
        <v>934948.86</v>
      </c>
      <c r="BQ22" s="36">
        <v>246220.76</v>
      </c>
      <c r="BR22" s="36">
        <v>0</v>
      </c>
      <c r="BS22" s="36">
        <v>0</v>
      </c>
      <c r="BT22" s="36">
        <v>0</v>
      </c>
      <c r="BU22" s="36">
        <v>0</v>
      </c>
      <c r="BV22" s="36">
        <v>335626.5</v>
      </c>
      <c r="BW22" s="36">
        <v>28697.87</v>
      </c>
      <c r="BX22" s="36">
        <v>0</v>
      </c>
      <c r="BY22" s="36">
        <v>0</v>
      </c>
      <c r="BZ22" s="36">
        <v>347548.95</v>
      </c>
      <c r="CA22" s="36">
        <v>20732.98</v>
      </c>
      <c r="CB22" s="46">
        <v>1.3620000000000001</v>
      </c>
      <c r="CC22" s="46">
        <v>3.048</v>
      </c>
      <c r="CD22" s="46">
        <v>6.3079999999999998</v>
      </c>
      <c r="CE22" s="46">
        <v>0.75900000000000001</v>
      </c>
      <c r="CF22" s="46">
        <v>1.7529999999999999</v>
      </c>
      <c r="CG22" s="46">
        <v>0</v>
      </c>
      <c r="CH22" s="26"/>
      <c r="CI22" s="45">
        <v>617411183</v>
      </c>
      <c r="CJ22" s="45">
        <v>137449592</v>
      </c>
      <c r="CK22" s="45">
        <v>105297690</v>
      </c>
      <c r="CL22" s="39">
        <v>81</v>
      </c>
      <c r="CM22" s="39">
        <v>476</v>
      </c>
      <c r="CN22" s="37">
        <v>59</v>
      </c>
      <c r="CO22" s="37">
        <v>477.13</v>
      </c>
      <c r="CP22" s="41">
        <v>1.3824884792626729E-2</v>
      </c>
      <c r="CQ22" s="35" t="s">
        <v>645</v>
      </c>
      <c r="CR22" s="35">
        <f t="shared" si="0"/>
        <v>0.17016806722689076</v>
      </c>
      <c r="CS22" s="58">
        <f t="shared" si="1"/>
        <v>13.623354321694336</v>
      </c>
      <c r="CT22" s="35">
        <f t="shared" si="2"/>
        <v>0.93933882302621974</v>
      </c>
      <c r="CU22" s="40">
        <v>32</v>
      </c>
      <c r="CV22" s="42">
        <v>0</v>
      </c>
      <c r="CW22" s="42">
        <v>318.26599999999996</v>
      </c>
      <c r="CX22" s="42">
        <v>125.364</v>
      </c>
      <c r="CY22" s="42">
        <v>0</v>
      </c>
      <c r="CZ22" s="42">
        <v>335.65999999999997</v>
      </c>
      <c r="DA22" s="42">
        <v>136.61899999999997</v>
      </c>
      <c r="DB22" s="54">
        <v>50205.833824396017</v>
      </c>
      <c r="DC22" s="56">
        <v>13.27027027027027</v>
      </c>
      <c r="DD22" s="55">
        <v>0.24324324324324326</v>
      </c>
      <c r="DE22" s="57">
        <v>33.939999999999991</v>
      </c>
      <c r="DF22" s="57">
        <v>1</v>
      </c>
      <c r="DG22" s="38">
        <v>19</v>
      </c>
      <c r="DH22" s="38">
        <v>21.1</v>
      </c>
      <c r="DI22" s="38">
        <v>22.4</v>
      </c>
      <c r="DJ22" s="38">
        <v>21.1</v>
      </c>
      <c r="DK22" s="38">
        <v>21</v>
      </c>
      <c r="DL22" s="53">
        <v>21</v>
      </c>
      <c r="DM22" s="51">
        <v>1965329.16</v>
      </c>
      <c r="DN22" s="51">
        <v>0</v>
      </c>
      <c r="DO22" s="51">
        <v>0</v>
      </c>
      <c r="DP22" s="51">
        <v>136958.04</v>
      </c>
      <c r="DQ22" s="51">
        <v>274481.38</v>
      </c>
      <c r="DR22" s="51">
        <v>92317.6</v>
      </c>
      <c r="DS22" s="51">
        <v>0</v>
      </c>
      <c r="DT22" s="51">
        <v>186890.19</v>
      </c>
      <c r="DU22" s="51">
        <v>150997</v>
      </c>
      <c r="DV22" s="51">
        <v>83531.429999999993</v>
      </c>
      <c r="DW22" s="51">
        <v>17004.41</v>
      </c>
      <c r="DX22" s="51">
        <v>0</v>
      </c>
      <c r="DY22" s="51">
        <v>0</v>
      </c>
      <c r="DZ22" s="51">
        <v>134348</v>
      </c>
      <c r="EA22" s="51">
        <v>472995.68</v>
      </c>
      <c r="EB22" s="51">
        <v>0</v>
      </c>
      <c r="EC22" s="51">
        <v>0</v>
      </c>
      <c r="ED22" s="51">
        <v>50478.69</v>
      </c>
      <c r="EE22" s="51">
        <v>98269.79</v>
      </c>
      <c r="EF22" s="51">
        <v>38328.959999999999</v>
      </c>
      <c r="EG22" s="51">
        <v>0</v>
      </c>
      <c r="EH22" s="51">
        <v>49499.45</v>
      </c>
      <c r="EI22" s="51">
        <v>23646.81</v>
      </c>
      <c r="EJ22" s="51">
        <v>19729.09</v>
      </c>
      <c r="EK22" s="51">
        <v>2227.84</v>
      </c>
      <c r="EL22" s="51">
        <v>0</v>
      </c>
      <c r="EM22" s="51">
        <v>0</v>
      </c>
      <c r="EN22" s="51">
        <v>15380.13</v>
      </c>
      <c r="EO22" s="51">
        <v>116119.09</v>
      </c>
      <c r="EP22" s="51">
        <v>10766.68</v>
      </c>
      <c r="EQ22" s="51">
        <v>0</v>
      </c>
      <c r="ER22" s="51">
        <v>98882.68</v>
      </c>
      <c r="ES22" s="51">
        <v>36594.270000000004</v>
      </c>
      <c r="ET22" s="51">
        <v>2450.52</v>
      </c>
      <c r="EU22" s="51">
        <v>0</v>
      </c>
      <c r="EV22" s="51">
        <v>196534.21</v>
      </c>
      <c r="EW22" s="51">
        <v>11484.75</v>
      </c>
      <c r="EX22" s="51">
        <v>90448.84</v>
      </c>
      <c r="EY22" s="51">
        <v>105</v>
      </c>
      <c r="EZ22" s="51">
        <v>0</v>
      </c>
      <c r="FA22" s="51">
        <v>0</v>
      </c>
      <c r="FB22" s="51">
        <v>64413.270000000004</v>
      </c>
      <c r="FC22" s="51">
        <v>355221.37000000005</v>
      </c>
      <c r="FD22" s="51">
        <v>0</v>
      </c>
      <c r="FE22" s="51">
        <v>0</v>
      </c>
      <c r="FF22" s="51">
        <v>15488.060000000001</v>
      </c>
      <c r="FG22" s="51">
        <v>15388.550000000001</v>
      </c>
      <c r="FH22" s="51">
        <v>16137.17</v>
      </c>
      <c r="FI22" s="51">
        <v>10289.52</v>
      </c>
      <c r="FJ22" s="51">
        <v>72851.83</v>
      </c>
      <c r="FK22" s="51">
        <v>71106.33</v>
      </c>
      <c r="FL22" s="51">
        <v>159463.06</v>
      </c>
      <c r="FM22" s="51">
        <v>1395.73</v>
      </c>
      <c r="FN22" s="51">
        <v>0</v>
      </c>
      <c r="FO22" s="51">
        <v>0</v>
      </c>
      <c r="FP22" s="51">
        <v>36226.160000000003</v>
      </c>
      <c r="FQ22" s="51">
        <v>3779.4999999999995</v>
      </c>
      <c r="FR22" s="51">
        <v>0</v>
      </c>
      <c r="FS22" s="51">
        <v>0</v>
      </c>
      <c r="FT22" s="51">
        <v>1761.66</v>
      </c>
      <c r="FU22" s="51">
        <v>0</v>
      </c>
      <c r="FV22" s="51">
        <v>0</v>
      </c>
      <c r="FW22" s="51">
        <v>589906.21</v>
      </c>
      <c r="FX22" s="51">
        <v>119428.81</v>
      </c>
      <c r="FY22" s="51">
        <v>98785</v>
      </c>
      <c r="FZ22" s="51">
        <v>0</v>
      </c>
      <c r="GA22" s="51">
        <v>0</v>
      </c>
      <c r="GB22" s="51">
        <v>0</v>
      </c>
      <c r="GC22" s="51">
        <v>0</v>
      </c>
      <c r="GD22" s="51">
        <v>0</v>
      </c>
      <c r="GE22" s="51">
        <v>0</v>
      </c>
      <c r="GF22" s="51">
        <v>0</v>
      </c>
      <c r="GG22" s="51">
        <v>0</v>
      </c>
      <c r="GH22" s="51">
        <v>0</v>
      </c>
      <c r="GI22" s="51">
        <v>0</v>
      </c>
      <c r="GJ22" s="51">
        <v>0</v>
      </c>
      <c r="GK22" s="51">
        <v>0</v>
      </c>
      <c r="GL22" s="51">
        <v>63431</v>
      </c>
      <c r="GM22" s="51">
        <v>13651</v>
      </c>
      <c r="GN22" s="51">
        <v>13465.78</v>
      </c>
      <c r="GO22" s="51">
        <v>0</v>
      </c>
      <c r="GP22" s="51">
        <v>0</v>
      </c>
      <c r="GQ22" s="51">
        <v>466522.23</v>
      </c>
      <c r="GR22" s="51">
        <v>0</v>
      </c>
    </row>
    <row r="23" spans="1:200" ht="18" customHeight="1" x14ac:dyDescent="0.2">
      <c r="A23" s="12">
        <v>5001</v>
      </c>
      <c r="B23" s="13" t="s">
        <v>13</v>
      </c>
      <c r="C23" s="13" t="s">
        <v>402</v>
      </c>
      <c r="D23" s="37">
        <v>194.24352399218748</v>
      </c>
      <c r="E23" s="43" t="s">
        <v>14</v>
      </c>
      <c r="F23" s="39">
        <v>3431</v>
      </c>
      <c r="G23" s="36">
        <v>10670446.77</v>
      </c>
      <c r="H23" s="36">
        <v>246503.07</v>
      </c>
      <c r="I23" s="36">
        <v>14196633.630000001</v>
      </c>
      <c r="J23" s="36">
        <v>2154980</v>
      </c>
      <c r="K23" s="36">
        <v>7743300.9400000004</v>
      </c>
      <c r="L23" s="36">
        <v>0</v>
      </c>
      <c r="M23" s="36">
        <v>58084.38</v>
      </c>
      <c r="N23" s="36">
        <v>303270</v>
      </c>
      <c r="O23" s="36">
        <v>3476351.5</v>
      </c>
      <c r="P23" s="36">
        <v>0</v>
      </c>
      <c r="Q23" s="36">
        <v>3426121.08</v>
      </c>
      <c r="R23" s="36">
        <v>873611</v>
      </c>
      <c r="S23" s="36">
        <v>13438439</v>
      </c>
      <c r="T23" s="36">
        <v>0</v>
      </c>
      <c r="U23" s="36">
        <v>2703314</v>
      </c>
      <c r="V23" s="36">
        <v>722629</v>
      </c>
      <c r="W23" s="36">
        <v>70910</v>
      </c>
      <c r="X23" s="36">
        <v>15936483.939999999</v>
      </c>
      <c r="Y23" s="36">
        <v>0</v>
      </c>
      <c r="Z23" s="36">
        <v>0</v>
      </c>
      <c r="AA23" s="36">
        <v>1213143.8999999999</v>
      </c>
      <c r="AB23" s="36">
        <v>0</v>
      </c>
      <c r="AC23" s="36">
        <v>0</v>
      </c>
      <c r="AD23" s="36">
        <v>5326290.4600000009</v>
      </c>
      <c r="AE23" s="36">
        <v>422232.57</v>
      </c>
      <c r="AF23" s="36">
        <v>0</v>
      </c>
      <c r="AG23" s="36">
        <v>2711647.82</v>
      </c>
      <c r="AH23" s="36">
        <v>2137183.29</v>
      </c>
      <c r="AI23" s="36">
        <v>433264.85</v>
      </c>
      <c r="AJ23" s="36">
        <v>0</v>
      </c>
      <c r="AK23" s="36">
        <v>3433611.93</v>
      </c>
      <c r="AL23" s="36">
        <v>636614.17000000004</v>
      </c>
      <c r="AM23" s="36">
        <v>38077.480000000003</v>
      </c>
      <c r="AN23" s="36">
        <v>68729.429999999993</v>
      </c>
      <c r="AO23" s="36">
        <v>465501.43</v>
      </c>
      <c r="AP23" s="36">
        <v>0</v>
      </c>
      <c r="AQ23" s="36">
        <v>1296418.76</v>
      </c>
      <c r="AR23" s="36">
        <v>64020.32</v>
      </c>
      <c r="AS23" s="36">
        <v>0</v>
      </c>
      <c r="AT23" s="36">
        <v>11769.58</v>
      </c>
      <c r="AU23" s="36">
        <v>0</v>
      </c>
      <c r="AV23" s="36">
        <v>2920208.86</v>
      </c>
      <c r="AW23" s="36">
        <v>60788.03</v>
      </c>
      <c r="AX23" s="36">
        <v>31738.63</v>
      </c>
      <c r="AY23" s="36">
        <v>0</v>
      </c>
      <c r="AZ23" s="36">
        <v>0</v>
      </c>
      <c r="BA23" s="36">
        <v>2349756.46</v>
      </c>
      <c r="BB23" s="36">
        <v>92794.880000000005</v>
      </c>
      <c r="BC23" s="36">
        <v>1409683.29</v>
      </c>
      <c r="BD23" s="36">
        <v>174731.15</v>
      </c>
      <c r="BE23" s="36">
        <v>0</v>
      </c>
      <c r="BF23" s="36">
        <v>0</v>
      </c>
      <c r="BG23" s="36">
        <v>0</v>
      </c>
      <c r="BH23" s="36">
        <v>214539.58</v>
      </c>
      <c r="BI23" s="36">
        <v>276206.76</v>
      </c>
      <c r="BJ23" s="36">
        <v>5335.31</v>
      </c>
      <c r="BK23" s="36">
        <v>0</v>
      </c>
      <c r="BL23" s="36">
        <v>0</v>
      </c>
      <c r="BM23" s="36">
        <v>0</v>
      </c>
      <c r="BN23" s="36">
        <v>9940.1818122437944</v>
      </c>
      <c r="BO23" s="36">
        <v>5896231.7699999996</v>
      </c>
      <c r="BP23" s="36">
        <v>5755635.1399999997</v>
      </c>
      <c r="BQ23" s="36">
        <v>296305.12</v>
      </c>
      <c r="BR23" s="36">
        <v>0</v>
      </c>
      <c r="BS23" s="36">
        <v>0</v>
      </c>
      <c r="BT23" s="36">
        <v>2658980.1</v>
      </c>
      <c r="BU23" s="36">
        <v>970557.07</v>
      </c>
      <c r="BV23" s="36">
        <v>2207675.66</v>
      </c>
      <c r="BW23" s="36">
        <v>175021.05</v>
      </c>
      <c r="BX23" s="36">
        <v>2298969.0300000003</v>
      </c>
      <c r="BY23" s="36">
        <v>8484431.2200000007</v>
      </c>
      <c r="BZ23" s="36">
        <v>2064534.02</v>
      </c>
      <c r="CA23" s="36">
        <v>163491.63</v>
      </c>
      <c r="CB23" s="46">
        <v>1.4830000000000001</v>
      </c>
      <c r="CC23" s="46">
        <v>3.319</v>
      </c>
      <c r="CD23" s="46">
        <v>6.8680000000000003</v>
      </c>
      <c r="CE23" s="46">
        <v>1.599</v>
      </c>
      <c r="CF23" s="46">
        <v>2.9159999999999999</v>
      </c>
      <c r="CG23" s="46">
        <v>1.6240000000000001</v>
      </c>
      <c r="CH23" s="47" t="s">
        <v>522</v>
      </c>
      <c r="CI23" s="45">
        <v>216353095</v>
      </c>
      <c r="CJ23" s="45">
        <v>1154288251</v>
      </c>
      <c r="CK23" s="45">
        <v>742824570</v>
      </c>
      <c r="CL23" s="39">
        <v>667</v>
      </c>
      <c r="CM23" s="39">
        <v>3431</v>
      </c>
      <c r="CN23" s="37">
        <v>152</v>
      </c>
      <c r="CO23" s="37">
        <v>3441.29</v>
      </c>
      <c r="CP23" s="41">
        <v>1.3654096228868661E-2</v>
      </c>
      <c r="CQ23" s="35" t="s">
        <v>574</v>
      </c>
      <c r="CR23" s="35">
        <f t="shared" si="0"/>
        <v>0.19440396385893324</v>
      </c>
      <c r="CS23" s="58">
        <f t="shared" si="1"/>
        <v>14.10483042137718</v>
      </c>
      <c r="CT23" s="35">
        <f t="shared" si="2"/>
        <v>0.92198315605060055</v>
      </c>
      <c r="CU23" s="40">
        <v>230</v>
      </c>
      <c r="CV23" s="42">
        <v>0</v>
      </c>
      <c r="CW23" s="42">
        <v>2238.085</v>
      </c>
      <c r="CX23" s="42">
        <v>923.72899999999981</v>
      </c>
      <c r="CY23" s="42">
        <v>0</v>
      </c>
      <c r="CZ23" s="42">
        <v>2389.902</v>
      </c>
      <c r="DA23" s="42">
        <v>1039.46</v>
      </c>
      <c r="DB23" s="54">
        <v>54099.753884088481</v>
      </c>
      <c r="DC23" s="56">
        <v>13.070247933884298</v>
      </c>
      <c r="DD23" s="55">
        <v>0.4049586776859504</v>
      </c>
      <c r="DE23" s="57">
        <v>237.25000000000006</v>
      </c>
      <c r="DF23" s="57">
        <v>6</v>
      </c>
      <c r="DG23" s="38">
        <v>22.9</v>
      </c>
      <c r="DH23" s="38">
        <v>22.6</v>
      </c>
      <c r="DI23" s="38">
        <v>24</v>
      </c>
      <c r="DJ23" s="38">
        <v>23.3</v>
      </c>
      <c r="DK23" s="38">
        <v>23.3</v>
      </c>
      <c r="DL23" s="53">
        <v>147</v>
      </c>
      <c r="DM23" s="51">
        <v>15920642.039999999</v>
      </c>
      <c r="DN23" s="51">
        <v>0</v>
      </c>
      <c r="DO23" s="51">
        <v>0</v>
      </c>
      <c r="DP23" s="51">
        <v>2889723.27</v>
      </c>
      <c r="DQ23" s="51">
        <v>1546714.5299999998</v>
      </c>
      <c r="DR23" s="51">
        <v>275776.58</v>
      </c>
      <c r="DS23" s="51">
        <v>0</v>
      </c>
      <c r="DT23" s="51">
        <v>993898.12</v>
      </c>
      <c r="DU23" s="51">
        <v>418765.61</v>
      </c>
      <c r="DV23" s="51">
        <v>673221.43</v>
      </c>
      <c r="DW23" s="51">
        <v>101905.06</v>
      </c>
      <c r="DX23" s="51">
        <v>464079.18</v>
      </c>
      <c r="DY23" s="51">
        <v>0</v>
      </c>
      <c r="DZ23" s="51">
        <v>877689.57</v>
      </c>
      <c r="EA23" s="51">
        <v>4628555.26</v>
      </c>
      <c r="EB23" s="51">
        <v>111746.32</v>
      </c>
      <c r="EC23" s="51">
        <v>0</v>
      </c>
      <c r="ED23" s="51">
        <v>858922.74</v>
      </c>
      <c r="EE23" s="51">
        <v>422399.26</v>
      </c>
      <c r="EF23" s="51">
        <v>96015.89</v>
      </c>
      <c r="EG23" s="51">
        <v>0</v>
      </c>
      <c r="EH23" s="51">
        <v>299394.89</v>
      </c>
      <c r="EI23" s="51">
        <v>110851.59</v>
      </c>
      <c r="EJ23" s="51">
        <v>292918</v>
      </c>
      <c r="EK23" s="51">
        <v>13949.619999999999</v>
      </c>
      <c r="EL23" s="51">
        <v>0</v>
      </c>
      <c r="EM23" s="51">
        <v>0</v>
      </c>
      <c r="EN23" s="51">
        <v>124243.01000000001</v>
      </c>
      <c r="EO23" s="51">
        <v>550009.39</v>
      </c>
      <c r="EP23" s="51">
        <v>11187.140000000001</v>
      </c>
      <c r="EQ23" s="51">
        <v>0</v>
      </c>
      <c r="ER23" s="51">
        <v>214283.65999999997</v>
      </c>
      <c r="ES23" s="51">
        <v>208979.37000000002</v>
      </c>
      <c r="ET23" s="51">
        <v>9297.3799999999992</v>
      </c>
      <c r="EU23" s="51">
        <v>0</v>
      </c>
      <c r="EV23" s="51">
        <v>4051865.32</v>
      </c>
      <c r="EW23" s="51">
        <v>135829.91</v>
      </c>
      <c r="EX23" s="51">
        <v>376796.88</v>
      </c>
      <c r="EY23" s="51">
        <v>45101</v>
      </c>
      <c r="EZ23" s="51">
        <v>0</v>
      </c>
      <c r="FA23" s="51">
        <v>0</v>
      </c>
      <c r="FB23" s="51">
        <v>174197.81</v>
      </c>
      <c r="FC23" s="51">
        <v>1626409.44</v>
      </c>
      <c r="FD23" s="51">
        <v>1538.06</v>
      </c>
      <c r="FE23" s="51">
        <v>0</v>
      </c>
      <c r="FF23" s="51">
        <v>139458.30000000002</v>
      </c>
      <c r="FG23" s="51">
        <v>31763.25</v>
      </c>
      <c r="FH23" s="51">
        <v>54970.67</v>
      </c>
      <c r="FI23" s="51">
        <v>0</v>
      </c>
      <c r="FJ23" s="51">
        <v>384972.49</v>
      </c>
      <c r="FK23" s="51">
        <v>147799.67000000001</v>
      </c>
      <c r="FL23" s="51">
        <v>1062433.6399999999</v>
      </c>
      <c r="FM23" s="51">
        <v>76600.69</v>
      </c>
      <c r="FN23" s="51">
        <v>0</v>
      </c>
      <c r="FO23" s="51">
        <v>0</v>
      </c>
      <c r="FP23" s="51">
        <v>212668.3</v>
      </c>
      <c r="FQ23" s="51">
        <v>42977.17</v>
      </c>
      <c r="FR23" s="51">
        <v>0</v>
      </c>
      <c r="FS23" s="51">
        <v>0</v>
      </c>
      <c r="FT23" s="51">
        <v>64020.32</v>
      </c>
      <c r="FU23" s="51">
        <v>0</v>
      </c>
      <c r="FV23" s="51">
        <v>0</v>
      </c>
      <c r="FW23" s="51">
        <v>8309518.2199999997</v>
      </c>
      <c r="FX23" s="51">
        <v>426728.97</v>
      </c>
      <c r="FY23" s="51">
        <v>55595</v>
      </c>
      <c r="FZ23" s="51">
        <v>0</v>
      </c>
      <c r="GA23" s="51">
        <v>0</v>
      </c>
      <c r="GB23" s="51">
        <v>0</v>
      </c>
      <c r="GC23" s="51">
        <v>0</v>
      </c>
      <c r="GD23" s="51">
        <v>0</v>
      </c>
      <c r="GE23" s="51">
        <v>5086.05</v>
      </c>
      <c r="GF23" s="51">
        <v>0</v>
      </c>
      <c r="GG23" s="51">
        <v>0</v>
      </c>
      <c r="GH23" s="51">
        <v>18943.14</v>
      </c>
      <c r="GI23" s="51">
        <v>102058.03</v>
      </c>
      <c r="GJ23" s="51">
        <v>8973.91</v>
      </c>
      <c r="GK23" s="51">
        <v>0</v>
      </c>
      <c r="GL23" s="51">
        <v>196961</v>
      </c>
      <c r="GM23" s="51">
        <v>43100</v>
      </c>
      <c r="GN23" s="51">
        <v>5186.9399999999996</v>
      </c>
      <c r="GO23" s="51">
        <v>0</v>
      </c>
      <c r="GP23" s="51">
        <v>1422.25</v>
      </c>
      <c r="GQ23" s="51">
        <v>4823638.49</v>
      </c>
      <c r="GR23" s="51">
        <v>414.95</v>
      </c>
    </row>
    <row r="24" spans="1:200" ht="18" customHeight="1" x14ac:dyDescent="0.2">
      <c r="A24" s="12">
        <v>26002</v>
      </c>
      <c r="B24" s="13" t="s">
        <v>80</v>
      </c>
      <c r="C24" s="13" t="s">
        <v>440</v>
      </c>
      <c r="D24" s="37">
        <v>350.79019851562498</v>
      </c>
      <c r="E24" s="43" t="s">
        <v>81</v>
      </c>
      <c r="F24" s="39">
        <v>258</v>
      </c>
      <c r="G24" s="36">
        <v>1296488.23</v>
      </c>
      <c r="H24" s="36">
        <v>15625.92</v>
      </c>
      <c r="I24" s="36">
        <v>1309841.8</v>
      </c>
      <c r="J24" s="36">
        <v>195258.89</v>
      </c>
      <c r="K24" s="36">
        <v>480380.84</v>
      </c>
      <c r="L24" s="36">
        <v>0</v>
      </c>
      <c r="M24" s="36">
        <v>0</v>
      </c>
      <c r="N24" s="36">
        <v>243578</v>
      </c>
      <c r="O24" s="36">
        <v>357940.12</v>
      </c>
      <c r="P24" s="36">
        <v>0</v>
      </c>
      <c r="Q24" s="36">
        <v>0</v>
      </c>
      <c r="R24" s="36">
        <v>64067</v>
      </c>
      <c r="S24" s="36">
        <v>1259915</v>
      </c>
      <c r="T24" s="36">
        <v>0</v>
      </c>
      <c r="U24" s="36">
        <v>0</v>
      </c>
      <c r="V24" s="36">
        <v>0</v>
      </c>
      <c r="W24" s="36">
        <v>69613</v>
      </c>
      <c r="X24" s="36">
        <v>1579989.53</v>
      </c>
      <c r="Y24" s="36">
        <v>0</v>
      </c>
      <c r="Z24" s="36">
        <v>0</v>
      </c>
      <c r="AA24" s="36">
        <v>134766.97</v>
      </c>
      <c r="AB24" s="36">
        <v>0</v>
      </c>
      <c r="AC24" s="36">
        <v>0</v>
      </c>
      <c r="AD24" s="36">
        <v>272158.51</v>
      </c>
      <c r="AE24" s="36">
        <v>1866</v>
      </c>
      <c r="AF24" s="36">
        <v>0</v>
      </c>
      <c r="AG24" s="36">
        <v>194503.55</v>
      </c>
      <c r="AH24" s="36">
        <v>326068.30000000005</v>
      </c>
      <c r="AI24" s="36">
        <v>90216.95</v>
      </c>
      <c r="AJ24" s="36">
        <v>0</v>
      </c>
      <c r="AK24" s="36">
        <v>283233.09999999998</v>
      </c>
      <c r="AL24" s="36">
        <v>196166.3</v>
      </c>
      <c r="AM24" s="36">
        <v>10111.77</v>
      </c>
      <c r="AN24" s="36">
        <v>0</v>
      </c>
      <c r="AO24" s="36">
        <v>0</v>
      </c>
      <c r="AP24" s="36">
        <v>0</v>
      </c>
      <c r="AQ24" s="36">
        <v>221024.78999999998</v>
      </c>
      <c r="AR24" s="36">
        <v>18533.080000000002</v>
      </c>
      <c r="AS24" s="36">
        <v>650.9</v>
      </c>
      <c r="AT24" s="36">
        <v>3800</v>
      </c>
      <c r="AU24" s="36">
        <v>117698.91</v>
      </c>
      <c r="AV24" s="36">
        <v>127127.2</v>
      </c>
      <c r="AW24" s="36">
        <v>84800</v>
      </c>
      <c r="AX24" s="36">
        <v>0</v>
      </c>
      <c r="AY24" s="36">
        <v>0</v>
      </c>
      <c r="AZ24" s="36">
        <v>0</v>
      </c>
      <c r="BA24" s="36">
        <v>131095.63</v>
      </c>
      <c r="BB24" s="36">
        <v>16210.36</v>
      </c>
      <c r="BC24" s="36">
        <v>86728.26999999999</v>
      </c>
      <c r="BD24" s="36">
        <v>24087.63</v>
      </c>
      <c r="BE24" s="36">
        <v>0</v>
      </c>
      <c r="BF24" s="36">
        <v>0</v>
      </c>
      <c r="BG24" s="36">
        <v>0</v>
      </c>
      <c r="BH24" s="36">
        <v>0</v>
      </c>
      <c r="BI24" s="36">
        <v>0</v>
      </c>
      <c r="BJ24" s="36">
        <v>0</v>
      </c>
      <c r="BK24" s="36">
        <v>0</v>
      </c>
      <c r="BL24" s="36">
        <v>0</v>
      </c>
      <c r="BM24" s="36">
        <v>0</v>
      </c>
      <c r="BN24" s="36">
        <v>11562.252500200017</v>
      </c>
      <c r="BO24" s="36">
        <v>456314.77</v>
      </c>
      <c r="BP24" s="36">
        <v>3632323.17</v>
      </c>
      <c r="BQ24" s="36">
        <v>254831.57</v>
      </c>
      <c r="BR24" s="36">
        <v>8886.7099999999991</v>
      </c>
      <c r="BS24" s="36">
        <v>2868</v>
      </c>
      <c r="BT24" s="36">
        <v>0</v>
      </c>
      <c r="BU24" s="36">
        <v>0</v>
      </c>
      <c r="BV24" s="36">
        <v>193822.98</v>
      </c>
      <c r="BW24" s="36">
        <v>26419.84</v>
      </c>
      <c r="BX24" s="36">
        <v>0</v>
      </c>
      <c r="BY24" s="36">
        <v>0</v>
      </c>
      <c r="BZ24" s="36">
        <v>164436.76</v>
      </c>
      <c r="CA24" s="36">
        <v>44874.2</v>
      </c>
      <c r="CB24" s="46">
        <v>2.0760000000000001</v>
      </c>
      <c r="CC24" s="46">
        <v>4.6459999999999999</v>
      </c>
      <c r="CD24" s="46">
        <v>9.6150000000000002</v>
      </c>
      <c r="CE24" s="46">
        <v>1.599</v>
      </c>
      <c r="CF24" s="46">
        <v>1.978</v>
      </c>
      <c r="CG24" s="46">
        <v>0</v>
      </c>
      <c r="CH24" s="47" t="s">
        <v>522</v>
      </c>
      <c r="CI24" s="45">
        <v>167221265</v>
      </c>
      <c r="CJ24" s="45">
        <v>40312933</v>
      </c>
      <c r="CK24" s="45">
        <v>21617012</v>
      </c>
      <c r="CL24" s="39">
        <v>27</v>
      </c>
      <c r="CM24" s="39">
        <v>273</v>
      </c>
      <c r="CN24" s="37">
        <v>19</v>
      </c>
      <c r="CO24" s="37">
        <v>221.6</v>
      </c>
      <c r="CP24" s="41">
        <v>1.4388489208633094E-2</v>
      </c>
      <c r="CQ24" s="35" t="s">
        <v>613</v>
      </c>
      <c r="CR24" s="35">
        <f t="shared" si="0"/>
        <v>9.8901098901098897E-2</v>
      </c>
      <c r="CS24" s="58">
        <f t="shared" si="1"/>
        <v>12.586445366528352</v>
      </c>
      <c r="CT24" s="35">
        <f t="shared" si="2"/>
        <v>0.9484718777502199</v>
      </c>
      <c r="CU24" s="40">
        <v>21</v>
      </c>
      <c r="CV24" s="42">
        <v>15.131</v>
      </c>
      <c r="CW24" s="42">
        <v>153.69300000000001</v>
      </c>
      <c r="CX24" s="42">
        <v>83.405999999999992</v>
      </c>
      <c r="CY24" s="42">
        <v>16.106999999999999</v>
      </c>
      <c r="CZ24" s="42">
        <v>161.089</v>
      </c>
      <c r="DA24" s="42">
        <v>88.891000000000005</v>
      </c>
      <c r="DB24" s="54">
        <v>54455.417196864903</v>
      </c>
      <c r="DC24" s="56">
        <v>20.399999999999999</v>
      </c>
      <c r="DD24" s="55">
        <v>0.12</v>
      </c>
      <c r="DE24" s="57">
        <v>21.690000000000005</v>
      </c>
      <c r="DF24" s="57">
        <v>0</v>
      </c>
      <c r="DG24" s="38">
        <v>19.2</v>
      </c>
      <c r="DH24" s="38">
        <v>21.6</v>
      </c>
      <c r="DI24" s="38">
        <v>22.4</v>
      </c>
      <c r="DJ24" s="38">
        <v>21.9</v>
      </c>
      <c r="DK24" s="38">
        <v>21.4</v>
      </c>
      <c r="DL24" s="53">
        <v>14</v>
      </c>
      <c r="DM24" s="51">
        <v>1357141.53</v>
      </c>
      <c r="DN24" s="51">
        <v>0</v>
      </c>
      <c r="DO24" s="51">
        <v>0</v>
      </c>
      <c r="DP24" s="51">
        <v>130982.39999999999</v>
      </c>
      <c r="DQ24" s="51">
        <v>203135.15999999997</v>
      </c>
      <c r="DR24" s="51">
        <v>66539.199999999997</v>
      </c>
      <c r="DS24" s="51">
        <v>0</v>
      </c>
      <c r="DT24" s="51">
        <v>101610.53</v>
      </c>
      <c r="DU24" s="51">
        <v>57560.82</v>
      </c>
      <c r="DV24" s="51">
        <v>47526.3</v>
      </c>
      <c r="DW24" s="51">
        <v>0</v>
      </c>
      <c r="DX24" s="51">
        <v>0</v>
      </c>
      <c r="DY24" s="51">
        <v>0</v>
      </c>
      <c r="DZ24" s="51">
        <v>142949.01</v>
      </c>
      <c r="EA24" s="51">
        <v>384882.23000000004</v>
      </c>
      <c r="EB24" s="51">
        <v>189</v>
      </c>
      <c r="EC24" s="51">
        <v>0</v>
      </c>
      <c r="ED24" s="51">
        <v>46032.869999999995</v>
      </c>
      <c r="EE24" s="51">
        <v>84069.17</v>
      </c>
      <c r="EF24" s="51">
        <v>19765.88</v>
      </c>
      <c r="EG24" s="51">
        <v>0</v>
      </c>
      <c r="EH24" s="51">
        <v>34733.83</v>
      </c>
      <c r="EI24" s="51">
        <v>10024.52</v>
      </c>
      <c r="EJ24" s="51">
        <v>23688.01</v>
      </c>
      <c r="EK24" s="51">
        <v>0</v>
      </c>
      <c r="EL24" s="51">
        <v>0</v>
      </c>
      <c r="EM24" s="51">
        <v>0</v>
      </c>
      <c r="EN24" s="51">
        <v>17172.39</v>
      </c>
      <c r="EO24" s="51">
        <v>55158.189999999995</v>
      </c>
      <c r="EP24" s="51">
        <v>0</v>
      </c>
      <c r="EQ24" s="51">
        <v>0</v>
      </c>
      <c r="ER24" s="51">
        <v>96973.639999999985</v>
      </c>
      <c r="ES24" s="51">
        <v>43296.34</v>
      </c>
      <c r="ET24" s="51">
        <v>1489.79</v>
      </c>
      <c r="EU24" s="51">
        <v>61650</v>
      </c>
      <c r="EV24" s="51">
        <v>136330.76999999999</v>
      </c>
      <c r="EW24" s="51">
        <v>59337.51</v>
      </c>
      <c r="EX24" s="51">
        <v>400</v>
      </c>
      <c r="EY24" s="51">
        <v>0</v>
      </c>
      <c r="EZ24" s="51">
        <v>0</v>
      </c>
      <c r="FA24" s="51">
        <v>0</v>
      </c>
      <c r="FB24" s="51">
        <v>43142.06</v>
      </c>
      <c r="FC24" s="51">
        <v>198602.4</v>
      </c>
      <c r="FD24" s="51">
        <v>0</v>
      </c>
      <c r="FE24" s="51">
        <v>0</v>
      </c>
      <c r="FF24" s="51">
        <v>19661.560000000001</v>
      </c>
      <c r="FG24" s="51">
        <v>6054.9699999999993</v>
      </c>
      <c r="FH24" s="51">
        <v>5170.08</v>
      </c>
      <c r="FI24" s="51">
        <v>56048.91</v>
      </c>
      <c r="FJ24" s="51">
        <v>109668.11</v>
      </c>
      <c r="FK24" s="51">
        <v>52583.45</v>
      </c>
      <c r="FL24" s="51">
        <v>100017.64</v>
      </c>
      <c r="FM24" s="51">
        <v>0</v>
      </c>
      <c r="FN24" s="51">
        <v>0</v>
      </c>
      <c r="FO24" s="51">
        <v>0</v>
      </c>
      <c r="FP24" s="51">
        <v>26934.45</v>
      </c>
      <c r="FQ24" s="51">
        <v>0</v>
      </c>
      <c r="FR24" s="51">
        <v>0</v>
      </c>
      <c r="FS24" s="51">
        <v>0</v>
      </c>
      <c r="FT24" s="51">
        <v>3939.43</v>
      </c>
      <c r="FU24" s="51">
        <v>0</v>
      </c>
      <c r="FV24" s="51">
        <v>0</v>
      </c>
      <c r="FW24" s="51">
        <v>0</v>
      </c>
      <c r="FX24" s="51">
        <v>0</v>
      </c>
      <c r="FY24" s="51">
        <v>84800</v>
      </c>
      <c r="FZ24" s="51">
        <v>0</v>
      </c>
      <c r="GA24" s="51">
        <v>0</v>
      </c>
      <c r="GB24" s="51">
        <v>0</v>
      </c>
      <c r="GC24" s="51">
        <v>0</v>
      </c>
      <c r="GD24" s="51">
        <v>0</v>
      </c>
      <c r="GE24" s="51">
        <v>26641.919999999998</v>
      </c>
      <c r="GF24" s="51">
        <v>0</v>
      </c>
      <c r="GG24" s="51">
        <v>0</v>
      </c>
      <c r="GH24" s="51">
        <v>2175</v>
      </c>
      <c r="GI24" s="51">
        <v>14251.19</v>
      </c>
      <c r="GJ24" s="51">
        <v>1052</v>
      </c>
      <c r="GK24" s="51">
        <v>0</v>
      </c>
      <c r="GL24" s="51">
        <v>37425</v>
      </c>
      <c r="GM24" s="51">
        <v>18292</v>
      </c>
      <c r="GN24" s="51">
        <v>2916.58</v>
      </c>
      <c r="GO24" s="51">
        <v>0</v>
      </c>
      <c r="GP24" s="51">
        <v>0</v>
      </c>
      <c r="GQ24" s="51">
        <v>131095.63</v>
      </c>
      <c r="GR24" s="51">
        <v>7037.24</v>
      </c>
    </row>
    <row r="25" spans="1:200" ht="18" customHeight="1" x14ac:dyDescent="0.2">
      <c r="A25" s="12">
        <v>43001</v>
      </c>
      <c r="B25" s="13" t="s">
        <v>131</v>
      </c>
      <c r="C25" s="13" t="s">
        <v>465</v>
      </c>
      <c r="D25" s="37">
        <v>98.507141239062506</v>
      </c>
      <c r="E25" s="43" t="s">
        <v>132</v>
      </c>
      <c r="F25" s="39">
        <v>275</v>
      </c>
      <c r="G25" s="36">
        <v>935313.72</v>
      </c>
      <c r="H25" s="36">
        <v>14643.4</v>
      </c>
      <c r="I25" s="36">
        <v>1604236.49</v>
      </c>
      <c r="J25" s="36">
        <v>94770</v>
      </c>
      <c r="K25" s="36">
        <v>653069.30000000005</v>
      </c>
      <c r="L25" s="36">
        <v>0</v>
      </c>
      <c r="M25" s="36">
        <v>33512.14</v>
      </c>
      <c r="N25" s="36">
        <v>67750</v>
      </c>
      <c r="O25" s="36">
        <v>414742.17</v>
      </c>
      <c r="P25" s="36">
        <v>0</v>
      </c>
      <c r="Q25" s="36">
        <v>258622</v>
      </c>
      <c r="R25" s="36">
        <v>0</v>
      </c>
      <c r="S25" s="36">
        <v>1569942</v>
      </c>
      <c r="T25" s="36">
        <v>0</v>
      </c>
      <c r="U25" s="36">
        <v>4003</v>
      </c>
      <c r="V25" s="36">
        <v>254619</v>
      </c>
      <c r="W25" s="36">
        <v>63646</v>
      </c>
      <c r="X25" s="36">
        <v>1397074.3800000001</v>
      </c>
      <c r="Y25" s="36">
        <v>0</v>
      </c>
      <c r="Z25" s="36">
        <v>0</v>
      </c>
      <c r="AA25" s="36">
        <v>109153.62</v>
      </c>
      <c r="AB25" s="36">
        <v>0</v>
      </c>
      <c r="AC25" s="36">
        <v>0</v>
      </c>
      <c r="AD25" s="36">
        <v>615277.06999999995</v>
      </c>
      <c r="AE25" s="36">
        <v>2281.1999999999998</v>
      </c>
      <c r="AF25" s="36">
        <v>0</v>
      </c>
      <c r="AG25" s="36">
        <v>194604.26</v>
      </c>
      <c r="AH25" s="36">
        <v>321782.61</v>
      </c>
      <c r="AI25" s="36">
        <v>104617.4</v>
      </c>
      <c r="AJ25" s="36">
        <v>0</v>
      </c>
      <c r="AK25" s="36">
        <v>333070.36</v>
      </c>
      <c r="AL25" s="36">
        <v>90350.77</v>
      </c>
      <c r="AM25" s="36">
        <v>7271.84</v>
      </c>
      <c r="AN25" s="36">
        <v>0</v>
      </c>
      <c r="AO25" s="36">
        <v>0</v>
      </c>
      <c r="AP25" s="36">
        <v>0</v>
      </c>
      <c r="AQ25" s="36">
        <v>173626.74</v>
      </c>
      <c r="AR25" s="36">
        <v>31903.51</v>
      </c>
      <c r="AS25" s="36">
        <v>1464.27</v>
      </c>
      <c r="AT25" s="36">
        <v>16610.72</v>
      </c>
      <c r="AU25" s="36">
        <v>278674.02</v>
      </c>
      <c r="AV25" s="36">
        <v>299499.46999999997</v>
      </c>
      <c r="AW25" s="36">
        <v>6481</v>
      </c>
      <c r="AX25" s="36">
        <v>8104.5</v>
      </c>
      <c r="AY25" s="36">
        <v>0</v>
      </c>
      <c r="AZ25" s="36">
        <v>0</v>
      </c>
      <c r="BA25" s="36">
        <v>199345</v>
      </c>
      <c r="BB25" s="36">
        <v>18058.63</v>
      </c>
      <c r="BC25" s="36">
        <v>135827.27000000002</v>
      </c>
      <c r="BD25" s="36">
        <v>44392.01</v>
      </c>
      <c r="BE25" s="36">
        <v>4284.28</v>
      </c>
      <c r="BF25" s="36">
        <v>0</v>
      </c>
      <c r="BG25" s="36">
        <v>0</v>
      </c>
      <c r="BH25" s="36">
        <v>53913.2</v>
      </c>
      <c r="BI25" s="36">
        <v>9677.75</v>
      </c>
      <c r="BJ25" s="36">
        <v>0</v>
      </c>
      <c r="BK25" s="36">
        <v>0</v>
      </c>
      <c r="BL25" s="36">
        <v>0</v>
      </c>
      <c r="BM25" s="36">
        <v>0</v>
      </c>
      <c r="BN25" s="36">
        <v>12396.626503404515</v>
      </c>
      <c r="BO25" s="36">
        <v>704562.88</v>
      </c>
      <c r="BP25" s="36">
        <v>1691964.81</v>
      </c>
      <c r="BQ25" s="36">
        <v>14401.68</v>
      </c>
      <c r="BR25" s="36">
        <v>0</v>
      </c>
      <c r="BS25" s="36">
        <v>0</v>
      </c>
      <c r="BT25" s="36">
        <v>0</v>
      </c>
      <c r="BU25" s="36">
        <v>0</v>
      </c>
      <c r="BV25" s="36">
        <v>229610.37</v>
      </c>
      <c r="BW25" s="36">
        <v>68738.45</v>
      </c>
      <c r="BX25" s="36">
        <v>0</v>
      </c>
      <c r="BY25" s="36">
        <v>0</v>
      </c>
      <c r="BZ25" s="36">
        <v>231960.97</v>
      </c>
      <c r="CA25" s="36">
        <v>75248.58</v>
      </c>
      <c r="CB25" s="46">
        <v>2.09</v>
      </c>
      <c r="CC25" s="46">
        <v>4.6769999999999996</v>
      </c>
      <c r="CD25" s="46">
        <v>9.68</v>
      </c>
      <c r="CE25" s="46">
        <v>1.599</v>
      </c>
      <c r="CF25" s="46">
        <v>2.8410000000000002</v>
      </c>
      <c r="CG25" s="46">
        <v>0</v>
      </c>
      <c r="CH25" s="47" t="s">
        <v>522</v>
      </c>
      <c r="CI25" s="45">
        <v>147389010</v>
      </c>
      <c r="CJ25" s="45">
        <v>72562623</v>
      </c>
      <c r="CK25" s="45">
        <v>22663094</v>
      </c>
      <c r="CL25" s="39">
        <v>50</v>
      </c>
      <c r="CM25" s="39">
        <v>293</v>
      </c>
      <c r="CN25" s="37">
        <v>11</v>
      </c>
      <c r="CO25" s="37">
        <v>277.63</v>
      </c>
      <c r="CP25" s="41">
        <v>1.7241379310344827E-2</v>
      </c>
      <c r="CQ25" s="35" t="s">
        <v>640</v>
      </c>
      <c r="CR25" s="35">
        <f t="shared" si="0"/>
        <v>0.17064846416382254</v>
      </c>
      <c r="CS25" s="58">
        <f t="shared" si="1"/>
        <v>13.564814814814804</v>
      </c>
      <c r="CT25" s="35">
        <f t="shared" si="2"/>
        <v>0.94723090916338415</v>
      </c>
      <c r="CU25" s="40">
        <v>13</v>
      </c>
      <c r="CV25" s="42">
        <v>16.308000000000003</v>
      </c>
      <c r="CW25" s="42">
        <v>190.33500000000001</v>
      </c>
      <c r="CX25" s="42">
        <v>71.059999999999988</v>
      </c>
      <c r="CY25" s="42">
        <v>16.819000000000003</v>
      </c>
      <c r="CZ25" s="42">
        <v>200.375</v>
      </c>
      <c r="DA25" s="42">
        <v>75.581999999999994</v>
      </c>
      <c r="DB25" s="54">
        <v>50530.370370370321</v>
      </c>
      <c r="DC25" s="56">
        <v>14.652173913043478</v>
      </c>
      <c r="DD25" s="55">
        <v>0.21739130434782608</v>
      </c>
      <c r="DE25" s="57">
        <v>21.600000000000016</v>
      </c>
      <c r="DF25" s="57">
        <v>0</v>
      </c>
      <c r="DG25" s="38"/>
      <c r="DH25" s="38"/>
      <c r="DI25" s="38"/>
      <c r="DJ25" s="38"/>
      <c r="DK25" s="38"/>
      <c r="DL25" s="53">
        <v>8</v>
      </c>
      <c r="DM25" s="51">
        <v>1451546.6099999999</v>
      </c>
      <c r="DN25" s="51">
        <v>54011.5</v>
      </c>
      <c r="DO25" s="51">
        <v>0</v>
      </c>
      <c r="DP25" s="51">
        <v>97842.6</v>
      </c>
      <c r="DQ25" s="51">
        <v>230950.90999999997</v>
      </c>
      <c r="DR25" s="51">
        <v>72637.5</v>
      </c>
      <c r="DS25" s="51">
        <v>0</v>
      </c>
      <c r="DT25" s="51">
        <v>87270.89</v>
      </c>
      <c r="DU25" s="51">
        <v>44906.99</v>
      </c>
      <c r="DV25" s="51">
        <v>89573.07</v>
      </c>
      <c r="DW25" s="51">
        <v>0</v>
      </c>
      <c r="DX25" s="51">
        <v>0</v>
      </c>
      <c r="DY25" s="51">
        <v>0</v>
      </c>
      <c r="DZ25" s="51">
        <v>119754.55</v>
      </c>
      <c r="EA25" s="51">
        <v>369222.64</v>
      </c>
      <c r="EB25" s="51">
        <v>14389.18</v>
      </c>
      <c r="EC25" s="51">
        <v>0</v>
      </c>
      <c r="ED25" s="51">
        <v>17066.900000000001</v>
      </c>
      <c r="EE25" s="51">
        <v>65778.569999999992</v>
      </c>
      <c r="EF25" s="51">
        <v>29303.119999999999</v>
      </c>
      <c r="EG25" s="51">
        <v>0</v>
      </c>
      <c r="EH25" s="51">
        <v>25032.85</v>
      </c>
      <c r="EI25" s="51">
        <v>6853.29</v>
      </c>
      <c r="EJ25" s="51">
        <v>25921.79</v>
      </c>
      <c r="EK25" s="51">
        <v>0</v>
      </c>
      <c r="EL25" s="51">
        <v>0</v>
      </c>
      <c r="EM25" s="51">
        <v>0</v>
      </c>
      <c r="EN25" s="51">
        <v>11076.210000000001</v>
      </c>
      <c r="EO25" s="51">
        <v>142812.52999999997</v>
      </c>
      <c r="EP25" s="51">
        <v>2455.7999999999997</v>
      </c>
      <c r="EQ25" s="51">
        <v>0</v>
      </c>
      <c r="ER25" s="51">
        <v>209456.97</v>
      </c>
      <c r="ES25" s="51">
        <v>62726.080000000002</v>
      </c>
      <c r="ET25" s="51">
        <v>15193.66</v>
      </c>
      <c r="EU25" s="51">
        <v>271098.87</v>
      </c>
      <c r="EV25" s="51">
        <v>173183.11</v>
      </c>
      <c r="EW25" s="51">
        <v>71193.91</v>
      </c>
      <c r="EX25" s="51">
        <v>31716.1</v>
      </c>
      <c r="EY25" s="51">
        <v>0</v>
      </c>
      <c r="EZ25" s="51">
        <v>0</v>
      </c>
      <c r="FA25" s="51">
        <v>0</v>
      </c>
      <c r="FB25" s="51">
        <v>30663.86</v>
      </c>
      <c r="FC25" s="51">
        <v>154095.10999999999</v>
      </c>
      <c r="FD25" s="51">
        <v>409.13</v>
      </c>
      <c r="FE25" s="51">
        <v>0</v>
      </c>
      <c r="FF25" s="51">
        <v>36240.870000000003</v>
      </c>
      <c r="FG25" s="51">
        <v>4770.33</v>
      </c>
      <c r="FH25" s="51">
        <v>8118.12</v>
      </c>
      <c r="FI25" s="51">
        <v>6158.59</v>
      </c>
      <c r="FJ25" s="51">
        <v>65247.38</v>
      </c>
      <c r="FK25" s="51">
        <v>27790.78</v>
      </c>
      <c r="FL25" s="51">
        <v>105504.13</v>
      </c>
      <c r="FM25" s="51">
        <v>0</v>
      </c>
      <c r="FN25" s="51">
        <v>0</v>
      </c>
      <c r="FO25" s="51">
        <v>0</v>
      </c>
      <c r="FP25" s="51">
        <v>29216.250000000004</v>
      </c>
      <c r="FQ25" s="51">
        <v>10092.35</v>
      </c>
      <c r="FR25" s="51">
        <v>0</v>
      </c>
      <c r="FS25" s="51">
        <v>0</v>
      </c>
      <c r="FT25" s="51">
        <v>1727.7</v>
      </c>
      <c r="FU25" s="51">
        <v>519</v>
      </c>
      <c r="FV25" s="51">
        <v>0</v>
      </c>
      <c r="FW25" s="51">
        <v>0</v>
      </c>
      <c r="FX25" s="51">
        <v>245610.6</v>
      </c>
      <c r="FY25" s="51">
        <v>0</v>
      </c>
      <c r="FZ25" s="51">
        <v>0</v>
      </c>
      <c r="GA25" s="51">
        <v>0</v>
      </c>
      <c r="GB25" s="51">
        <v>0</v>
      </c>
      <c r="GC25" s="51">
        <v>0</v>
      </c>
      <c r="GD25" s="51">
        <v>0</v>
      </c>
      <c r="GE25" s="51">
        <v>0</v>
      </c>
      <c r="GF25" s="51">
        <v>0</v>
      </c>
      <c r="GG25" s="51">
        <v>0</v>
      </c>
      <c r="GH25" s="51">
        <v>0</v>
      </c>
      <c r="GI25" s="51">
        <v>2894</v>
      </c>
      <c r="GJ25" s="51">
        <v>260</v>
      </c>
      <c r="GK25" s="51">
        <v>1416.56</v>
      </c>
      <c r="GL25" s="51">
        <v>36225</v>
      </c>
      <c r="GM25" s="51">
        <v>0</v>
      </c>
      <c r="GN25" s="51">
        <v>4299.97</v>
      </c>
      <c r="GO25" s="51">
        <v>0</v>
      </c>
      <c r="GP25" s="51">
        <v>0</v>
      </c>
      <c r="GQ25" s="51">
        <v>199345</v>
      </c>
      <c r="GR25" s="51">
        <v>974.5</v>
      </c>
    </row>
    <row r="26" spans="1:200" ht="18" customHeight="1" x14ac:dyDescent="0.2">
      <c r="A26" s="12">
        <v>41001</v>
      </c>
      <c r="B26" s="13" t="s">
        <v>124</v>
      </c>
      <c r="C26" s="13" t="s">
        <v>461</v>
      </c>
      <c r="D26" s="37">
        <v>195.3952960890625</v>
      </c>
      <c r="E26" s="43" t="s">
        <v>125</v>
      </c>
      <c r="F26" s="39">
        <v>874</v>
      </c>
      <c r="G26" s="36">
        <v>3004264.13</v>
      </c>
      <c r="H26" s="36">
        <v>24027.98</v>
      </c>
      <c r="I26" s="36">
        <v>3316750.48</v>
      </c>
      <c r="J26" s="36">
        <v>452410</v>
      </c>
      <c r="K26" s="36">
        <v>2044104.08</v>
      </c>
      <c r="L26" s="36">
        <v>0</v>
      </c>
      <c r="M26" s="36">
        <v>0</v>
      </c>
      <c r="N26" s="36">
        <v>0</v>
      </c>
      <c r="O26" s="36">
        <v>1393616.4</v>
      </c>
      <c r="P26" s="36">
        <v>0</v>
      </c>
      <c r="Q26" s="36">
        <v>371535</v>
      </c>
      <c r="R26" s="36">
        <v>0</v>
      </c>
      <c r="S26" s="36">
        <v>3137840</v>
      </c>
      <c r="T26" s="36">
        <v>0</v>
      </c>
      <c r="U26" s="36">
        <v>127607</v>
      </c>
      <c r="V26" s="36">
        <v>243928</v>
      </c>
      <c r="W26" s="36">
        <v>62633</v>
      </c>
      <c r="X26" s="36">
        <v>3956519.79</v>
      </c>
      <c r="Y26" s="36">
        <v>0</v>
      </c>
      <c r="Z26" s="36">
        <v>0</v>
      </c>
      <c r="AA26" s="36">
        <v>207206.43</v>
      </c>
      <c r="AB26" s="36">
        <v>0</v>
      </c>
      <c r="AC26" s="36">
        <v>0</v>
      </c>
      <c r="AD26" s="36">
        <v>1194958.02</v>
      </c>
      <c r="AE26" s="36">
        <v>18827.400000000001</v>
      </c>
      <c r="AF26" s="36">
        <v>0</v>
      </c>
      <c r="AG26" s="36">
        <v>451635.53</v>
      </c>
      <c r="AH26" s="36">
        <v>798699.34</v>
      </c>
      <c r="AI26" s="36">
        <v>218711.11</v>
      </c>
      <c r="AJ26" s="36">
        <v>0</v>
      </c>
      <c r="AK26" s="36">
        <v>1009320.07</v>
      </c>
      <c r="AL26" s="36">
        <v>476811.05</v>
      </c>
      <c r="AM26" s="36">
        <v>1796.7</v>
      </c>
      <c r="AN26" s="36">
        <v>3315</v>
      </c>
      <c r="AO26" s="36">
        <v>0</v>
      </c>
      <c r="AP26" s="36">
        <v>0</v>
      </c>
      <c r="AQ26" s="36">
        <v>344196.81</v>
      </c>
      <c r="AR26" s="36">
        <v>29110.02</v>
      </c>
      <c r="AS26" s="36">
        <v>425.98</v>
      </c>
      <c r="AT26" s="36">
        <v>19956.34</v>
      </c>
      <c r="AU26" s="36">
        <v>76907.600000000006</v>
      </c>
      <c r="AV26" s="36">
        <v>448147.1</v>
      </c>
      <c r="AW26" s="36">
        <v>58545.15</v>
      </c>
      <c r="AX26" s="36">
        <v>3150.78</v>
      </c>
      <c r="AY26" s="36">
        <v>0</v>
      </c>
      <c r="AZ26" s="36">
        <v>0</v>
      </c>
      <c r="BA26" s="36">
        <v>539977.75</v>
      </c>
      <c r="BB26" s="36">
        <v>101454.72</v>
      </c>
      <c r="BC26" s="36">
        <v>271419.26</v>
      </c>
      <c r="BD26" s="36">
        <v>115089.45</v>
      </c>
      <c r="BE26" s="36">
        <v>0</v>
      </c>
      <c r="BF26" s="36">
        <v>0</v>
      </c>
      <c r="BG26" s="36">
        <v>0</v>
      </c>
      <c r="BH26" s="36">
        <v>32396.11</v>
      </c>
      <c r="BI26" s="36">
        <v>0</v>
      </c>
      <c r="BJ26" s="36">
        <v>0</v>
      </c>
      <c r="BK26" s="36">
        <v>0</v>
      </c>
      <c r="BL26" s="36">
        <v>0</v>
      </c>
      <c r="BM26" s="36">
        <v>0</v>
      </c>
      <c r="BN26" s="36">
        <v>10157.275264990009</v>
      </c>
      <c r="BO26" s="36">
        <v>1463606.43</v>
      </c>
      <c r="BP26" s="36">
        <v>2480864.0299999998</v>
      </c>
      <c r="BQ26" s="36">
        <v>115009.74</v>
      </c>
      <c r="BR26" s="36">
        <v>0</v>
      </c>
      <c r="BS26" s="36">
        <v>0</v>
      </c>
      <c r="BT26" s="36">
        <v>534166.25</v>
      </c>
      <c r="BU26" s="36">
        <v>0</v>
      </c>
      <c r="BV26" s="36">
        <v>324763.58</v>
      </c>
      <c r="BW26" s="36">
        <v>0</v>
      </c>
      <c r="BX26" s="36">
        <v>481510</v>
      </c>
      <c r="BY26" s="36">
        <v>0</v>
      </c>
      <c r="BZ26" s="36">
        <v>380842.32</v>
      </c>
      <c r="CA26" s="36">
        <v>0</v>
      </c>
      <c r="CB26" s="46">
        <v>1.3620000000000001</v>
      </c>
      <c r="CC26" s="46">
        <v>3.048</v>
      </c>
      <c r="CD26" s="46">
        <v>6.3079999999999998</v>
      </c>
      <c r="CE26" s="46">
        <v>1.599</v>
      </c>
      <c r="CF26" s="46">
        <v>2.41</v>
      </c>
      <c r="CG26" s="46">
        <v>0.628</v>
      </c>
      <c r="CH26" s="26"/>
      <c r="CI26" s="45">
        <v>260810839</v>
      </c>
      <c r="CJ26" s="45">
        <v>453507431</v>
      </c>
      <c r="CK26" s="45">
        <v>146942279</v>
      </c>
      <c r="CL26" s="39">
        <v>138</v>
      </c>
      <c r="CM26" s="39">
        <v>874</v>
      </c>
      <c r="CN26" s="37">
        <v>49</v>
      </c>
      <c r="CO26" s="37">
        <v>879.55</v>
      </c>
      <c r="CP26" s="41">
        <v>1.4150943396226415E-2</v>
      </c>
      <c r="CQ26" s="35" t="s">
        <v>638</v>
      </c>
      <c r="CR26" s="35">
        <f t="shared" si="0"/>
        <v>0.15789473684210525</v>
      </c>
      <c r="CS26" s="58">
        <f t="shared" si="1"/>
        <v>14.133247089262603</v>
      </c>
      <c r="CT26" s="35">
        <f t="shared" si="2"/>
        <v>0.95571835084584977</v>
      </c>
      <c r="CU26" s="40">
        <v>63</v>
      </c>
      <c r="CV26" s="42">
        <v>0</v>
      </c>
      <c r="CW26" s="42">
        <v>562.19799999999987</v>
      </c>
      <c r="CX26" s="42">
        <v>268.04599999999994</v>
      </c>
      <c r="CY26" s="42">
        <v>0</v>
      </c>
      <c r="CZ26" s="42">
        <v>586.74700000000007</v>
      </c>
      <c r="DA26" s="42">
        <v>281.96499999999997</v>
      </c>
      <c r="DB26" s="54">
        <v>50897.655239327229</v>
      </c>
      <c r="DC26" s="56">
        <v>14.075757575757576</v>
      </c>
      <c r="DD26" s="55">
        <v>0.33333333333333331</v>
      </c>
      <c r="DE26" s="57">
        <v>61.840000000000039</v>
      </c>
      <c r="DF26" s="57">
        <v>0</v>
      </c>
      <c r="DG26" s="38">
        <v>20.399999999999999</v>
      </c>
      <c r="DH26" s="38">
        <v>23.4</v>
      </c>
      <c r="DI26" s="38">
        <v>22.2</v>
      </c>
      <c r="DJ26" s="38">
        <v>21.9</v>
      </c>
      <c r="DK26" s="38">
        <v>22.1</v>
      </c>
      <c r="DL26" s="53">
        <v>37</v>
      </c>
      <c r="DM26" s="51">
        <v>3891292.3</v>
      </c>
      <c r="DN26" s="51">
        <v>0</v>
      </c>
      <c r="DO26" s="51">
        <v>0</v>
      </c>
      <c r="DP26" s="51">
        <v>373309.27999999997</v>
      </c>
      <c r="DQ26" s="51">
        <v>528353.23</v>
      </c>
      <c r="DR26" s="51">
        <v>133758.17000000001</v>
      </c>
      <c r="DS26" s="51">
        <v>0</v>
      </c>
      <c r="DT26" s="51">
        <v>332417.06</v>
      </c>
      <c r="DU26" s="51">
        <v>7246.63</v>
      </c>
      <c r="DV26" s="51">
        <v>0</v>
      </c>
      <c r="DW26" s="51">
        <v>0</v>
      </c>
      <c r="DX26" s="51">
        <v>0</v>
      </c>
      <c r="DY26" s="51">
        <v>0</v>
      </c>
      <c r="DZ26" s="51">
        <v>201504.51</v>
      </c>
      <c r="EA26" s="51">
        <v>887155.46000000008</v>
      </c>
      <c r="EB26" s="51">
        <v>0</v>
      </c>
      <c r="EC26" s="51">
        <v>0</v>
      </c>
      <c r="ED26" s="51">
        <v>107641.61</v>
      </c>
      <c r="EE26" s="51">
        <v>209334.22999999998</v>
      </c>
      <c r="EF26" s="51">
        <v>44494.17</v>
      </c>
      <c r="EG26" s="51">
        <v>0</v>
      </c>
      <c r="EH26" s="51">
        <v>109147.98</v>
      </c>
      <c r="EI26" s="51">
        <v>888.38</v>
      </c>
      <c r="EJ26" s="51">
        <v>0</v>
      </c>
      <c r="EK26" s="51">
        <v>0</v>
      </c>
      <c r="EL26" s="51">
        <v>0</v>
      </c>
      <c r="EM26" s="51">
        <v>0</v>
      </c>
      <c r="EN26" s="51">
        <v>22665.360000000001</v>
      </c>
      <c r="EO26" s="51">
        <v>257792.69</v>
      </c>
      <c r="EP26" s="51">
        <v>18827.400000000001</v>
      </c>
      <c r="EQ26" s="51">
        <v>0</v>
      </c>
      <c r="ER26" s="51">
        <v>228028.69999999998</v>
      </c>
      <c r="ES26" s="51">
        <v>42525.060000000005</v>
      </c>
      <c r="ET26" s="51">
        <v>21557.83</v>
      </c>
      <c r="EU26" s="51">
        <v>0</v>
      </c>
      <c r="EV26" s="51">
        <v>761193.7</v>
      </c>
      <c r="EW26" s="51">
        <v>494138.61</v>
      </c>
      <c r="EX26" s="51">
        <v>360137.32999999996</v>
      </c>
      <c r="EY26" s="51">
        <v>3315</v>
      </c>
      <c r="EZ26" s="51">
        <v>0</v>
      </c>
      <c r="FA26" s="51">
        <v>0</v>
      </c>
      <c r="FB26" s="51">
        <v>88069.540000000008</v>
      </c>
      <c r="FC26" s="51">
        <v>317414.78999999998</v>
      </c>
      <c r="FD26" s="51">
        <v>0</v>
      </c>
      <c r="FE26" s="51">
        <v>0</v>
      </c>
      <c r="FF26" s="51">
        <v>40903.440000000002</v>
      </c>
      <c r="FG26" s="51">
        <v>4800.5</v>
      </c>
      <c r="FH26" s="51">
        <v>37895.97</v>
      </c>
      <c r="FI26" s="51">
        <v>0</v>
      </c>
      <c r="FJ26" s="51">
        <v>122851.45</v>
      </c>
      <c r="FK26" s="51">
        <v>65478.69</v>
      </c>
      <c r="FL26" s="51">
        <v>19049.14</v>
      </c>
      <c r="FM26" s="51">
        <v>0</v>
      </c>
      <c r="FN26" s="51">
        <v>0</v>
      </c>
      <c r="FO26" s="51">
        <v>0</v>
      </c>
      <c r="FP26" s="51">
        <v>133168.67000000001</v>
      </c>
      <c r="FQ26" s="51">
        <v>0</v>
      </c>
      <c r="FR26" s="51">
        <v>0</v>
      </c>
      <c r="FS26" s="51">
        <v>0</v>
      </c>
      <c r="FT26" s="51">
        <v>1265.1300000000001</v>
      </c>
      <c r="FU26" s="51">
        <v>0</v>
      </c>
      <c r="FV26" s="51">
        <v>0</v>
      </c>
      <c r="FW26" s="51">
        <v>76907.600000000006</v>
      </c>
      <c r="FX26" s="51">
        <v>131856.98000000001</v>
      </c>
      <c r="FY26" s="51">
        <v>0</v>
      </c>
      <c r="FZ26" s="51">
        <v>0</v>
      </c>
      <c r="GA26" s="51">
        <v>0</v>
      </c>
      <c r="GB26" s="51">
        <v>0</v>
      </c>
      <c r="GC26" s="51">
        <v>0</v>
      </c>
      <c r="GD26" s="51">
        <v>0</v>
      </c>
      <c r="GE26" s="51">
        <v>5029</v>
      </c>
      <c r="GF26" s="51">
        <v>0</v>
      </c>
      <c r="GG26" s="51">
        <v>0</v>
      </c>
      <c r="GH26" s="51">
        <v>1016.65</v>
      </c>
      <c r="GI26" s="51">
        <v>129201.75</v>
      </c>
      <c r="GJ26" s="51">
        <v>961.31</v>
      </c>
      <c r="GK26" s="51">
        <v>0</v>
      </c>
      <c r="GL26" s="51">
        <v>0</v>
      </c>
      <c r="GM26" s="51">
        <v>0</v>
      </c>
      <c r="GN26" s="51">
        <v>6603.33</v>
      </c>
      <c r="GO26" s="51">
        <v>0</v>
      </c>
      <c r="GP26" s="51">
        <v>0</v>
      </c>
      <c r="GQ26" s="51">
        <v>1021487.75</v>
      </c>
      <c r="GR26" s="51">
        <v>243.45</v>
      </c>
    </row>
    <row r="27" spans="1:200" ht="18" customHeight="1" x14ac:dyDescent="0.2">
      <c r="A27" s="12">
        <v>28001</v>
      </c>
      <c r="B27" s="13" t="s">
        <v>86</v>
      </c>
      <c r="C27" s="13" t="s">
        <v>443</v>
      </c>
      <c r="D27" s="37">
        <v>130.48602758749999</v>
      </c>
      <c r="E27" s="43" t="s">
        <v>87</v>
      </c>
      <c r="F27" s="39">
        <v>326</v>
      </c>
      <c r="G27" s="36">
        <v>877260.7</v>
      </c>
      <c r="H27" s="36">
        <v>12003.03</v>
      </c>
      <c r="I27" s="36">
        <v>1842507.19</v>
      </c>
      <c r="J27" s="36">
        <v>103230.17</v>
      </c>
      <c r="K27" s="36">
        <v>564651.46</v>
      </c>
      <c r="L27" s="36">
        <v>293.54000000000002</v>
      </c>
      <c r="M27" s="36">
        <v>0</v>
      </c>
      <c r="N27" s="36">
        <v>91870</v>
      </c>
      <c r="O27" s="36">
        <v>461429.17</v>
      </c>
      <c r="P27" s="36">
        <v>268.72000000000003</v>
      </c>
      <c r="Q27" s="36">
        <v>0</v>
      </c>
      <c r="R27" s="36">
        <v>0</v>
      </c>
      <c r="S27" s="36">
        <v>1804354</v>
      </c>
      <c r="T27" s="36">
        <v>0</v>
      </c>
      <c r="U27" s="36">
        <v>0</v>
      </c>
      <c r="V27" s="36">
        <v>0</v>
      </c>
      <c r="W27" s="36">
        <v>64756</v>
      </c>
      <c r="X27" s="36">
        <v>1454704.38</v>
      </c>
      <c r="Y27" s="36">
        <v>0</v>
      </c>
      <c r="Z27" s="36">
        <v>0</v>
      </c>
      <c r="AA27" s="36">
        <v>53139.05</v>
      </c>
      <c r="AB27" s="36">
        <v>0</v>
      </c>
      <c r="AC27" s="36">
        <v>0</v>
      </c>
      <c r="AD27" s="36">
        <v>363331.68</v>
      </c>
      <c r="AE27" s="36">
        <v>4005.84</v>
      </c>
      <c r="AF27" s="36">
        <v>0</v>
      </c>
      <c r="AG27" s="36">
        <v>267507.24</v>
      </c>
      <c r="AH27" s="36">
        <v>377718.19</v>
      </c>
      <c r="AI27" s="36">
        <v>113676.05</v>
      </c>
      <c r="AJ27" s="36">
        <v>0</v>
      </c>
      <c r="AK27" s="36">
        <v>294108.56</v>
      </c>
      <c r="AL27" s="36">
        <v>133538.47</v>
      </c>
      <c r="AM27" s="36">
        <v>645.5</v>
      </c>
      <c r="AN27" s="36">
        <v>0</v>
      </c>
      <c r="AO27" s="36">
        <v>0</v>
      </c>
      <c r="AP27" s="36">
        <v>0</v>
      </c>
      <c r="AQ27" s="36">
        <v>272029.38</v>
      </c>
      <c r="AR27" s="36">
        <v>14848.6</v>
      </c>
      <c r="AS27" s="36">
        <v>3880</v>
      </c>
      <c r="AT27" s="36">
        <v>10061.200000000001</v>
      </c>
      <c r="AU27" s="36">
        <v>78378.98</v>
      </c>
      <c r="AV27" s="36">
        <v>115446.21</v>
      </c>
      <c r="AW27" s="36">
        <v>48500</v>
      </c>
      <c r="AX27" s="36">
        <v>0</v>
      </c>
      <c r="AY27" s="36">
        <v>0</v>
      </c>
      <c r="AZ27" s="36">
        <v>0</v>
      </c>
      <c r="BA27" s="36">
        <v>313299.42</v>
      </c>
      <c r="BB27" s="36">
        <v>25033.15</v>
      </c>
      <c r="BC27" s="36">
        <v>27199.370000000003</v>
      </c>
      <c r="BD27" s="36">
        <v>7854.9</v>
      </c>
      <c r="BE27" s="36">
        <v>0</v>
      </c>
      <c r="BF27" s="36">
        <v>0</v>
      </c>
      <c r="BG27" s="36">
        <v>0</v>
      </c>
      <c r="BH27" s="36">
        <v>4165.13</v>
      </c>
      <c r="BI27" s="36">
        <v>72783.429999999993</v>
      </c>
      <c r="BJ27" s="36">
        <v>0</v>
      </c>
      <c r="BK27" s="36">
        <v>0</v>
      </c>
      <c r="BL27" s="36">
        <v>0</v>
      </c>
      <c r="BM27" s="36">
        <v>0</v>
      </c>
      <c r="BN27" s="36">
        <v>9604.3864052078279</v>
      </c>
      <c r="BO27" s="36">
        <v>862223.74</v>
      </c>
      <c r="BP27" s="36">
        <v>410189.36</v>
      </c>
      <c r="BQ27" s="36">
        <v>239824.82</v>
      </c>
      <c r="BR27" s="36">
        <v>0</v>
      </c>
      <c r="BS27" s="36">
        <v>0</v>
      </c>
      <c r="BT27" s="36">
        <v>0</v>
      </c>
      <c r="BU27" s="36">
        <v>95879.9</v>
      </c>
      <c r="BV27" s="36">
        <v>187726.24</v>
      </c>
      <c r="BW27" s="36">
        <v>8023.75</v>
      </c>
      <c r="BX27" s="36">
        <v>0</v>
      </c>
      <c r="BY27" s="36">
        <v>10625346.17</v>
      </c>
      <c r="BZ27" s="36">
        <v>173146.81</v>
      </c>
      <c r="CA27" s="36">
        <v>38163.97</v>
      </c>
      <c r="CB27" s="46">
        <v>1.3620000000000001</v>
      </c>
      <c r="CC27" s="46">
        <v>3.048</v>
      </c>
      <c r="CD27" s="46">
        <v>6.3079999999999998</v>
      </c>
      <c r="CE27" s="46">
        <v>1.599</v>
      </c>
      <c r="CF27" s="46">
        <v>2.0619999999999998</v>
      </c>
      <c r="CG27" s="46">
        <v>0</v>
      </c>
      <c r="CH27" s="26"/>
      <c r="CI27" s="45">
        <v>181408662</v>
      </c>
      <c r="CJ27" s="45">
        <v>81719970</v>
      </c>
      <c r="CK27" s="45">
        <v>28882319</v>
      </c>
      <c r="CL27" s="39">
        <v>49</v>
      </c>
      <c r="CM27" s="39">
        <v>334</v>
      </c>
      <c r="CN27" s="37">
        <v>69</v>
      </c>
      <c r="CO27" s="37">
        <v>330</v>
      </c>
      <c r="CP27" s="41">
        <v>0</v>
      </c>
      <c r="CQ27" s="35" t="s">
        <v>617</v>
      </c>
      <c r="CR27" s="35">
        <f t="shared" si="0"/>
        <v>0.1467065868263473</v>
      </c>
      <c r="CS27" s="58">
        <f t="shared" si="1"/>
        <v>15.754716981132075</v>
      </c>
      <c r="CT27" s="35">
        <f t="shared" si="2"/>
        <v>0.95728609172820256</v>
      </c>
      <c r="CU27" s="40">
        <v>14</v>
      </c>
      <c r="CV27" s="42">
        <v>7.4709999999999992</v>
      </c>
      <c r="CW27" s="42">
        <v>225.58</v>
      </c>
      <c r="CX27" s="42">
        <v>85.290999999999997</v>
      </c>
      <c r="CY27" s="42">
        <v>8</v>
      </c>
      <c r="CZ27" s="42">
        <v>234.57900000000001</v>
      </c>
      <c r="DA27" s="42">
        <v>90.162999999999997</v>
      </c>
      <c r="DB27" s="54">
        <v>49467.871287128706</v>
      </c>
      <c r="DC27" s="56">
        <v>16.61904761904762</v>
      </c>
      <c r="DD27" s="55">
        <v>0.19047619047619047</v>
      </c>
      <c r="DE27" s="57">
        <v>20.2</v>
      </c>
      <c r="DF27" s="57">
        <v>1</v>
      </c>
      <c r="DG27" s="38"/>
      <c r="DH27" s="38"/>
      <c r="DI27" s="38"/>
      <c r="DJ27" s="38"/>
      <c r="DK27" s="38"/>
      <c r="DL27" s="53">
        <v>9</v>
      </c>
      <c r="DM27" s="51">
        <v>1190594.8799999999</v>
      </c>
      <c r="DN27" s="51">
        <v>22154.799999999999</v>
      </c>
      <c r="DO27" s="51">
        <v>0</v>
      </c>
      <c r="DP27" s="51">
        <v>173747.02000000002</v>
      </c>
      <c r="DQ27" s="51">
        <v>237895.6</v>
      </c>
      <c r="DR27" s="51">
        <v>81033.350000000006</v>
      </c>
      <c r="DS27" s="51">
        <v>0</v>
      </c>
      <c r="DT27" s="51">
        <v>81804.210000000006</v>
      </c>
      <c r="DU27" s="51">
        <v>49494.83</v>
      </c>
      <c r="DV27" s="51">
        <v>49813.440000000002</v>
      </c>
      <c r="DW27" s="51">
        <v>5822.28</v>
      </c>
      <c r="DX27" s="51">
        <v>0</v>
      </c>
      <c r="DY27" s="51">
        <v>0</v>
      </c>
      <c r="DZ27" s="51">
        <v>133110.92000000001</v>
      </c>
      <c r="EA27" s="51">
        <v>368397.51</v>
      </c>
      <c r="EB27" s="51">
        <v>7916.38</v>
      </c>
      <c r="EC27" s="51">
        <v>0</v>
      </c>
      <c r="ED27" s="51">
        <v>74970.45</v>
      </c>
      <c r="EE27" s="51">
        <v>95384.99</v>
      </c>
      <c r="EF27" s="51">
        <v>21760.1</v>
      </c>
      <c r="EG27" s="51">
        <v>0</v>
      </c>
      <c r="EH27" s="51">
        <v>30338.34</v>
      </c>
      <c r="EI27" s="51">
        <v>6454</v>
      </c>
      <c r="EJ27" s="51">
        <v>25443.22</v>
      </c>
      <c r="EK27" s="51">
        <v>794.74</v>
      </c>
      <c r="EL27" s="51">
        <v>0</v>
      </c>
      <c r="EM27" s="51">
        <v>0</v>
      </c>
      <c r="EN27" s="51">
        <v>15547.33</v>
      </c>
      <c r="EO27" s="51">
        <v>230574.38999999998</v>
      </c>
      <c r="EP27" s="51">
        <v>4005.84</v>
      </c>
      <c r="EQ27" s="51">
        <v>0</v>
      </c>
      <c r="ER27" s="51">
        <v>36503.06</v>
      </c>
      <c r="ES27" s="51">
        <v>31841.990000000005</v>
      </c>
      <c r="ET27" s="51">
        <v>10834.43</v>
      </c>
      <c r="EU27" s="51">
        <v>8282699.79</v>
      </c>
      <c r="EV27" s="51">
        <v>198533.95</v>
      </c>
      <c r="EW27" s="51">
        <v>37866.550000000003</v>
      </c>
      <c r="EX27" s="51">
        <v>74809.53</v>
      </c>
      <c r="EY27" s="51">
        <v>242</v>
      </c>
      <c r="EZ27" s="51">
        <v>0</v>
      </c>
      <c r="FA27" s="51">
        <v>0</v>
      </c>
      <c r="FB27" s="51">
        <v>78925.97</v>
      </c>
      <c r="FC27" s="51">
        <v>80836.7</v>
      </c>
      <c r="FD27" s="51">
        <v>616</v>
      </c>
      <c r="FE27" s="51">
        <v>0</v>
      </c>
      <c r="FF27" s="51">
        <v>18114.16</v>
      </c>
      <c r="FG27" s="51">
        <v>15111.21</v>
      </c>
      <c r="FH27" s="51">
        <v>8652.6200000000008</v>
      </c>
      <c r="FI27" s="51">
        <v>158693.56</v>
      </c>
      <c r="FJ27" s="51">
        <v>34979.65</v>
      </c>
      <c r="FK27" s="51">
        <v>33026.94</v>
      </c>
      <c r="FL27" s="51">
        <v>85799.98</v>
      </c>
      <c r="FM27" s="51">
        <v>542.77</v>
      </c>
      <c r="FN27" s="51">
        <v>0</v>
      </c>
      <c r="FO27" s="51">
        <v>0</v>
      </c>
      <c r="FP27" s="51">
        <v>61627.7</v>
      </c>
      <c r="FQ27" s="51">
        <v>0</v>
      </c>
      <c r="FR27" s="51">
        <v>0</v>
      </c>
      <c r="FS27" s="51">
        <v>0</v>
      </c>
      <c r="FT27" s="51">
        <v>4186.5200000000004</v>
      </c>
      <c r="FU27" s="51">
        <v>0</v>
      </c>
      <c r="FV27" s="51">
        <v>0</v>
      </c>
      <c r="FW27" s="51">
        <v>2260679.7999999998</v>
      </c>
      <c r="FX27" s="51">
        <v>30213.25</v>
      </c>
      <c r="FY27" s="51">
        <v>48500</v>
      </c>
      <c r="FZ27" s="51">
        <v>0</v>
      </c>
      <c r="GA27" s="51">
        <v>0</v>
      </c>
      <c r="GB27" s="51">
        <v>0</v>
      </c>
      <c r="GC27" s="51">
        <v>0</v>
      </c>
      <c r="GD27" s="51">
        <v>5396.9699999999993</v>
      </c>
      <c r="GE27" s="51">
        <v>771.63</v>
      </c>
      <c r="GF27" s="51">
        <v>0</v>
      </c>
      <c r="GG27" s="51">
        <v>0</v>
      </c>
      <c r="GH27" s="51">
        <v>2034</v>
      </c>
      <c r="GI27" s="51">
        <v>9219.2999999999993</v>
      </c>
      <c r="GJ27" s="51">
        <v>1456.75</v>
      </c>
      <c r="GK27" s="51">
        <v>1652</v>
      </c>
      <c r="GL27" s="51">
        <v>33685.370000000003</v>
      </c>
      <c r="GM27" s="51">
        <v>10861.28</v>
      </c>
      <c r="GN27" s="51">
        <v>10709.57</v>
      </c>
      <c r="GO27" s="51">
        <v>75</v>
      </c>
      <c r="GP27" s="51">
        <v>0</v>
      </c>
      <c r="GQ27" s="51">
        <v>313299.42</v>
      </c>
      <c r="GR27" s="51">
        <v>2453.6400000000003</v>
      </c>
    </row>
    <row r="28" spans="1:200" ht="18" customHeight="1" x14ac:dyDescent="0.2">
      <c r="A28" s="12">
        <v>60001</v>
      </c>
      <c r="B28" s="13" t="s">
        <v>191</v>
      </c>
      <c r="C28" s="13" t="s">
        <v>504</v>
      </c>
      <c r="D28" s="37">
        <v>138.86531453437499</v>
      </c>
      <c r="E28" s="43" t="s">
        <v>192</v>
      </c>
      <c r="F28" s="39">
        <v>281</v>
      </c>
      <c r="G28" s="36">
        <v>796614.66</v>
      </c>
      <c r="H28" s="36">
        <v>16156.34</v>
      </c>
      <c r="I28" s="36">
        <v>1550391.11</v>
      </c>
      <c r="J28" s="36">
        <v>95244.55</v>
      </c>
      <c r="K28" s="36">
        <v>778244.46</v>
      </c>
      <c r="L28" s="36">
        <v>0</v>
      </c>
      <c r="M28" s="36">
        <v>0</v>
      </c>
      <c r="N28" s="36">
        <v>0</v>
      </c>
      <c r="O28" s="36">
        <v>524295.19999999995</v>
      </c>
      <c r="P28" s="36">
        <v>0</v>
      </c>
      <c r="Q28" s="36">
        <v>0</v>
      </c>
      <c r="R28" s="36">
        <v>77057</v>
      </c>
      <c r="S28" s="36">
        <v>1503219</v>
      </c>
      <c r="T28" s="36">
        <v>0</v>
      </c>
      <c r="U28" s="36">
        <v>0</v>
      </c>
      <c r="V28" s="36">
        <v>0</v>
      </c>
      <c r="W28" s="36">
        <v>66183</v>
      </c>
      <c r="X28" s="36">
        <v>1234462.57</v>
      </c>
      <c r="Y28" s="36">
        <v>50873.18</v>
      </c>
      <c r="Z28" s="36">
        <v>0</v>
      </c>
      <c r="AA28" s="36">
        <v>67522.5</v>
      </c>
      <c r="AB28" s="36">
        <v>0</v>
      </c>
      <c r="AC28" s="36">
        <v>0</v>
      </c>
      <c r="AD28" s="36">
        <v>421964.18</v>
      </c>
      <c r="AE28" s="36">
        <v>19513.12</v>
      </c>
      <c r="AF28" s="36">
        <v>0</v>
      </c>
      <c r="AG28" s="36">
        <v>176991.04</v>
      </c>
      <c r="AH28" s="36">
        <v>326431.25</v>
      </c>
      <c r="AI28" s="36">
        <v>137621.35</v>
      </c>
      <c r="AJ28" s="36">
        <v>0</v>
      </c>
      <c r="AK28" s="36">
        <v>248831.42</v>
      </c>
      <c r="AL28" s="36">
        <v>97626.84</v>
      </c>
      <c r="AM28" s="36">
        <v>0</v>
      </c>
      <c r="AN28" s="36">
        <v>0</v>
      </c>
      <c r="AO28" s="36">
        <v>0</v>
      </c>
      <c r="AP28" s="36">
        <v>0</v>
      </c>
      <c r="AQ28" s="36">
        <v>155533.34000000003</v>
      </c>
      <c r="AR28" s="36">
        <v>2379.65</v>
      </c>
      <c r="AS28" s="36">
        <v>0</v>
      </c>
      <c r="AT28" s="36">
        <v>0</v>
      </c>
      <c r="AU28" s="36">
        <v>458507.45</v>
      </c>
      <c r="AV28" s="36">
        <v>117492.18</v>
      </c>
      <c r="AW28" s="36">
        <v>0</v>
      </c>
      <c r="AX28" s="36">
        <v>0</v>
      </c>
      <c r="AY28" s="36">
        <v>0</v>
      </c>
      <c r="AZ28" s="36">
        <v>0</v>
      </c>
      <c r="BA28" s="36">
        <v>5126.5200000000004</v>
      </c>
      <c r="BB28" s="36">
        <v>55482.03</v>
      </c>
      <c r="BC28" s="36">
        <v>128144.04000000001</v>
      </c>
      <c r="BD28" s="36">
        <v>13174.75</v>
      </c>
      <c r="BE28" s="36">
        <v>0</v>
      </c>
      <c r="BF28" s="36">
        <v>0</v>
      </c>
      <c r="BG28" s="36">
        <v>0</v>
      </c>
      <c r="BH28" s="36">
        <v>0</v>
      </c>
      <c r="BI28" s="36">
        <v>0</v>
      </c>
      <c r="BJ28" s="36">
        <v>0</v>
      </c>
      <c r="BK28" s="36">
        <v>0</v>
      </c>
      <c r="BL28" s="36">
        <v>0</v>
      </c>
      <c r="BM28" s="36">
        <v>0</v>
      </c>
      <c r="BN28" s="36">
        <v>10257.342947124154</v>
      </c>
      <c r="BO28" s="36">
        <v>804216.56</v>
      </c>
      <c r="BP28" s="36">
        <v>650368.61</v>
      </c>
      <c r="BQ28" s="36">
        <v>432926.47</v>
      </c>
      <c r="BR28" s="36">
        <v>0</v>
      </c>
      <c r="BS28" s="36">
        <v>0</v>
      </c>
      <c r="BT28" s="36">
        <v>0</v>
      </c>
      <c r="BU28" s="36">
        <v>0</v>
      </c>
      <c r="BV28" s="36">
        <v>193781.53</v>
      </c>
      <c r="BW28" s="36">
        <v>56928.02</v>
      </c>
      <c r="BX28" s="36">
        <v>0</v>
      </c>
      <c r="BY28" s="36">
        <v>0</v>
      </c>
      <c r="BZ28" s="36">
        <v>195212.35</v>
      </c>
      <c r="CA28" s="36">
        <v>50701.9</v>
      </c>
      <c r="CB28" s="46">
        <v>1.3620000000000001</v>
      </c>
      <c r="CC28" s="46">
        <v>3.048</v>
      </c>
      <c r="CD28" s="46">
        <v>6.3079999999999998</v>
      </c>
      <c r="CE28" s="46">
        <v>1.599</v>
      </c>
      <c r="CF28" s="46">
        <v>1.913</v>
      </c>
      <c r="CG28" s="46">
        <v>0</v>
      </c>
      <c r="CH28" s="26"/>
      <c r="CI28" s="45">
        <v>205843577</v>
      </c>
      <c r="CJ28" s="45">
        <v>86760616</v>
      </c>
      <c r="CK28" s="45">
        <v>23035890</v>
      </c>
      <c r="CL28" s="39">
        <v>30</v>
      </c>
      <c r="CM28" s="39">
        <v>290</v>
      </c>
      <c r="CN28" s="37">
        <v>30</v>
      </c>
      <c r="CO28" s="37">
        <v>282</v>
      </c>
      <c r="CP28" s="41">
        <v>7.2992700729927005E-3</v>
      </c>
      <c r="CQ28" s="35" t="s">
        <v>665</v>
      </c>
      <c r="CR28" s="35">
        <f t="shared" si="0"/>
        <v>0.10344827586206896</v>
      </c>
      <c r="CS28" s="58">
        <f t="shared" si="1"/>
        <v>13.570425830603646</v>
      </c>
      <c r="CT28" s="35">
        <f t="shared" si="2"/>
        <v>0.95079238103474351</v>
      </c>
      <c r="CU28" s="40">
        <v>13</v>
      </c>
      <c r="CV28" s="42">
        <v>7.8889999999999993</v>
      </c>
      <c r="CW28" s="42">
        <v>183.92099999999996</v>
      </c>
      <c r="CX28" s="42">
        <v>79.941000000000003</v>
      </c>
      <c r="CY28" s="42">
        <v>8.3290000000000006</v>
      </c>
      <c r="CZ28" s="42">
        <v>192</v>
      </c>
      <c r="DA28" s="42">
        <v>85.518000000000001</v>
      </c>
      <c r="DB28" s="54">
        <v>47396.116050538127</v>
      </c>
      <c r="DC28" s="56">
        <v>11.521739130434783</v>
      </c>
      <c r="DD28" s="55">
        <v>0.2608695652173913</v>
      </c>
      <c r="DE28" s="57">
        <v>21.370000000000005</v>
      </c>
      <c r="DF28" s="57">
        <v>0</v>
      </c>
      <c r="DG28" s="38"/>
      <c r="DH28" s="38"/>
      <c r="DI28" s="38"/>
      <c r="DJ28" s="38"/>
      <c r="DK28" s="38"/>
      <c r="DL28" s="53">
        <v>9</v>
      </c>
      <c r="DM28" s="51">
        <v>1111160.4100000001</v>
      </c>
      <c r="DN28" s="51">
        <v>34810.94</v>
      </c>
      <c r="DO28" s="51">
        <v>0</v>
      </c>
      <c r="DP28" s="51">
        <v>147525.74</v>
      </c>
      <c r="DQ28" s="51">
        <v>221604</v>
      </c>
      <c r="DR28" s="51">
        <v>92807.58</v>
      </c>
      <c r="DS28" s="51">
        <v>0</v>
      </c>
      <c r="DT28" s="51">
        <v>76952.37</v>
      </c>
      <c r="DU28" s="51">
        <v>29554.13</v>
      </c>
      <c r="DV28" s="51">
        <v>55681.11</v>
      </c>
      <c r="DW28" s="51">
        <v>33609.279999999999</v>
      </c>
      <c r="DX28" s="51">
        <v>0</v>
      </c>
      <c r="DY28" s="51">
        <v>0</v>
      </c>
      <c r="DZ28" s="51">
        <v>91611.95</v>
      </c>
      <c r="EA28" s="51">
        <v>384544.07999999996</v>
      </c>
      <c r="EB28" s="51">
        <v>21341.11</v>
      </c>
      <c r="EC28" s="51">
        <v>0</v>
      </c>
      <c r="ED28" s="51">
        <v>56956.700000000004</v>
      </c>
      <c r="EE28" s="51">
        <v>87315.950000000012</v>
      </c>
      <c r="EF28" s="51">
        <v>41589.629999999997</v>
      </c>
      <c r="EG28" s="51">
        <v>0</v>
      </c>
      <c r="EH28" s="51">
        <v>38863.68</v>
      </c>
      <c r="EI28" s="51">
        <v>3086.19</v>
      </c>
      <c r="EJ28" s="51">
        <v>19242.38</v>
      </c>
      <c r="EK28" s="51">
        <v>9059.0999999999985</v>
      </c>
      <c r="EL28" s="51">
        <v>0</v>
      </c>
      <c r="EM28" s="51">
        <v>0</v>
      </c>
      <c r="EN28" s="51">
        <v>11221.480000000001</v>
      </c>
      <c r="EO28" s="51">
        <v>114164.97</v>
      </c>
      <c r="EP28" s="51">
        <v>0</v>
      </c>
      <c r="EQ28" s="51">
        <v>0</v>
      </c>
      <c r="ER28" s="51">
        <v>83609.509999999995</v>
      </c>
      <c r="ES28" s="51">
        <v>22479.879999999997</v>
      </c>
      <c r="ET28" s="51">
        <v>0</v>
      </c>
      <c r="EU28" s="51">
        <v>0</v>
      </c>
      <c r="EV28" s="51">
        <v>81718.28</v>
      </c>
      <c r="EW28" s="51">
        <v>21095.45</v>
      </c>
      <c r="EX28" s="51">
        <v>1173.94</v>
      </c>
      <c r="EY28" s="51">
        <v>82.5</v>
      </c>
      <c r="EZ28" s="51">
        <v>0</v>
      </c>
      <c r="FA28" s="51">
        <v>0</v>
      </c>
      <c r="FB28" s="51">
        <v>5628.37</v>
      </c>
      <c r="FC28" s="51">
        <v>104615.01000000001</v>
      </c>
      <c r="FD28" s="51">
        <v>696.68</v>
      </c>
      <c r="FE28" s="51">
        <v>0</v>
      </c>
      <c r="FF28" s="51">
        <v>13804.039999999999</v>
      </c>
      <c r="FG28" s="51">
        <v>704.59</v>
      </c>
      <c r="FH28" s="51">
        <v>2723.14</v>
      </c>
      <c r="FI28" s="51">
        <v>0</v>
      </c>
      <c r="FJ28" s="51">
        <v>12307.5</v>
      </c>
      <c r="FK28" s="51">
        <v>32287.07</v>
      </c>
      <c r="FL28" s="51">
        <v>117985.72</v>
      </c>
      <c r="FM28" s="51">
        <v>11429.3</v>
      </c>
      <c r="FN28" s="51">
        <v>0</v>
      </c>
      <c r="FO28" s="51">
        <v>0</v>
      </c>
      <c r="FP28" s="51">
        <v>81829.56</v>
      </c>
      <c r="FQ28" s="51">
        <v>20649.36</v>
      </c>
      <c r="FR28" s="51">
        <v>0</v>
      </c>
      <c r="FS28" s="51">
        <v>0</v>
      </c>
      <c r="FT28" s="51">
        <v>5253.74</v>
      </c>
      <c r="FU28" s="51">
        <v>0</v>
      </c>
      <c r="FV28" s="51">
        <v>0</v>
      </c>
      <c r="FW28" s="51">
        <v>458507.45</v>
      </c>
      <c r="FX28" s="51">
        <v>114930.06</v>
      </c>
      <c r="FY28" s="51">
        <v>0</v>
      </c>
      <c r="FZ28" s="51">
        <v>0</v>
      </c>
      <c r="GA28" s="51">
        <v>0</v>
      </c>
      <c r="GB28" s="51">
        <v>0</v>
      </c>
      <c r="GC28" s="51">
        <v>0</v>
      </c>
      <c r="GD28" s="51">
        <v>3426.88</v>
      </c>
      <c r="GE28" s="51">
        <v>2352.9899999999998</v>
      </c>
      <c r="GF28" s="51">
        <v>0</v>
      </c>
      <c r="GG28" s="51">
        <v>0</v>
      </c>
      <c r="GH28" s="51">
        <v>365</v>
      </c>
      <c r="GI28" s="51">
        <v>7501.58</v>
      </c>
      <c r="GJ28" s="51">
        <v>501</v>
      </c>
      <c r="GK28" s="51">
        <v>0</v>
      </c>
      <c r="GL28" s="51">
        <v>41551.71</v>
      </c>
      <c r="GM28" s="51">
        <v>11604</v>
      </c>
      <c r="GN28" s="51">
        <v>1129.2</v>
      </c>
      <c r="GO28" s="51">
        <v>0</v>
      </c>
      <c r="GP28" s="51">
        <v>0</v>
      </c>
      <c r="GQ28" s="51">
        <v>5126.5200000000004</v>
      </c>
      <c r="GR28" s="51">
        <v>17297.13</v>
      </c>
    </row>
    <row r="29" spans="1:200" ht="18" customHeight="1" x14ac:dyDescent="0.2">
      <c r="A29" s="12">
        <v>7001</v>
      </c>
      <c r="B29" s="13" t="s">
        <v>23</v>
      </c>
      <c r="C29" s="13" t="s">
        <v>531</v>
      </c>
      <c r="D29" s="37">
        <v>929.29784680937496</v>
      </c>
      <c r="E29" s="43" t="s">
        <v>24</v>
      </c>
      <c r="F29" s="39">
        <v>851</v>
      </c>
      <c r="G29" s="36">
        <v>2372487.91</v>
      </c>
      <c r="H29" s="36">
        <v>64267.48</v>
      </c>
      <c r="I29" s="36">
        <v>3474239.45</v>
      </c>
      <c r="J29" s="36">
        <v>2439819.04</v>
      </c>
      <c r="K29" s="36">
        <v>2372458.75</v>
      </c>
      <c r="L29" s="36">
        <v>0</v>
      </c>
      <c r="M29" s="36">
        <v>0</v>
      </c>
      <c r="N29" s="36">
        <v>330358</v>
      </c>
      <c r="O29" s="36">
        <v>1179799.02</v>
      </c>
      <c r="P29" s="36">
        <v>0</v>
      </c>
      <c r="Q29" s="36">
        <v>423678</v>
      </c>
      <c r="R29" s="36">
        <v>387025.76</v>
      </c>
      <c r="S29" s="36">
        <v>3338213</v>
      </c>
      <c r="T29" s="36">
        <v>0</v>
      </c>
      <c r="U29" s="36">
        <v>423678</v>
      </c>
      <c r="V29" s="36">
        <v>0</v>
      </c>
      <c r="W29" s="36">
        <v>65547</v>
      </c>
      <c r="X29" s="36">
        <v>5390625.330000001</v>
      </c>
      <c r="Y29" s="36">
        <v>0</v>
      </c>
      <c r="Z29" s="36">
        <v>0</v>
      </c>
      <c r="AA29" s="36">
        <v>377453.76999999996</v>
      </c>
      <c r="AB29" s="36">
        <v>0</v>
      </c>
      <c r="AC29" s="36">
        <v>0</v>
      </c>
      <c r="AD29" s="36">
        <v>1271454.0599999998</v>
      </c>
      <c r="AE29" s="36">
        <v>67049.240000000005</v>
      </c>
      <c r="AF29" s="36">
        <v>0</v>
      </c>
      <c r="AG29" s="36">
        <v>616032.08000000007</v>
      </c>
      <c r="AH29" s="36">
        <v>784965.8</v>
      </c>
      <c r="AI29" s="36">
        <v>181173.87</v>
      </c>
      <c r="AJ29" s="36">
        <v>0</v>
      </c>
      <c r="AK29" s="36">
        <v>1137517.75</v>
      </c>
      <c r="AL29" s="36">
        <v>408470.39</v>
      </c>
      <c r="AM29" s="36">
        <v>22237.27</v>
      </c>
      <c r="AN29" s="36">
        <v>44717.66</v>
      </c>
      <c r="AO29" s="36">
        <v>26378.1</v>
      </c>
      <c r="AP29" s="36">
        <v>0</v>
      </c>
      <c r="AQ29" s="36">
        <v>479491.48</v>
      </c>
      <c r="AR29" s="36">
        <v>148971.34</v>
      </c>
      <c r="AS29" s="36">
        <v>0</v>
      </c>
      <c r="AT29" s="36">
        <v>419.99</v>
      </c>
      <c r="AU29" s="36">
        <v>30296.13</v>
      </c>
      <c r="AV29" s="36">
        <v>173966.37</v>
      </c>
      <c r="AW29" s="36">
        <v>72024.350000000006</v>
      </c>
      <c r="AX29" s="36">
        <v>779</v>
      </c>
      <c r="AY29" s="36">
        <v>0</v>
      </c>
      <c r="AZ29" s="36">
        <v>0</v>
      </c>
      <c r="BA29" s="36">
        <v>483842.67</v>
      </c>
      <c r="BB29" s="36">
        <v>46509.279999999999</v>
      </c>
      <c r="BC29" s="36">
        <v>369227.63</v>
      </c>
      <c r="BD29" s="36">
        <v>91215.02</v>
      </c>
      <c r="BE29" s="36">
        <v>0</v>
      </c>
      <c r="BF29" s="36">
        <v>0</v>
      </c>
      <c r="BG29" s="36">
        <v>0</v>
      </c>
      <c r="BH29" s="36">
        <v>53775.26</v>
      </c>
      <c r="BI29" s="36">
        <v>0</v>
      </c>
      <c r="BJ29" s="36">
        <v>0</v>
      </c>
      <c r="BK29" s="36">
        <v>0</v>
      </c>
      <c r="BL29" s="36">
        <v>0</v>
      </c>
      <c r="BM29" s="36">
        <v>0</v>
      </c>
      <c r="BN29" s="36">
        <v>12941.789425447827</v>
      </c>
      <c r="BO29" s="36">
        <v>161235.34</v>
      </c>
      <c r="BP29" s="36">
        <v>6144804.1200000001</v>
      </c>
      <c r="BQ29" s="36">
        <v>190783.68</v>
      </c>
      <c r="BR29" s="36">
        <v>3472754.01</v>
      </c>
      <c r="BS29" s="36">
        <v>1253460</v>
      </c>
      <c r="BT29" s="36">
        <v>168736.65</v>
      </c>
      <c r="BU29" s="36">
        <v>12318424.4</v>
      </c>
      <c r="BV29" s="36">
        <v>620440.65</v>
      </c>
      <c r="BW29" s="36">
        <v>210173.39</v>
      </c>
      <c r="BX29" s="36">
        <v>0</v>
      </c>
      <c r="BY29" s="36">
        <v>13368785.24</v>
      </c>
      <c r="BZ29" s="36">
        <v>577683.17000000004</v>
      </c>
      <c r="CA29" s="36">
        <v>203827.69</v>
      </c>
      <c r="CB29" s="46">
        <v>1.3620000000000001</v>
      </c>
      <c r="CC29" s="46">
        <v>3.048</v>
      </c>
      <c r="CD29" s="46">
        <v>6.3079999999999998</v>
      </c>
      <c r="CE29" s="46">
        <v>1.5</v>
      </c>
      <c r="CF29" s="46">
        <v>2.7639999999999998</v>
      </c>
      <c r="CG29" s="46">
        <v>0.4</v>
      </c>
      <c r="CH29" s="26"/>
      <c r="CI29" s="45">
        <v>466299836</v>
      </c>
      <c r="CJ29" s="45">
        <v>161001278</v>
      </c>
      <c r="CK29" s="45">
        <v>131469035</v>
      </c>
      <c r="CL29" s="39">
        <v>158</v>
      </c>
      <c r="CM29" s="39">
        <v>851</v>
      </c>
      <c r="CN29" s="37">
        <v>12</v>
      </c>
      <c r="CO29" s="37">
        <v>855.25</v>
      </c>
      <c r="CP29" s="41">
        <v>1.8134715025906734E-2</v>
      </c>
      <c r="CQ29" s="35" t="s">
        <v>582</v>
      </c>
      <c r="CR29" s="35">
        <f t="shared" si="0"/>
        <v>0.18566392479435959</v>
      </c>
      <c r="CS29" s="58">
        <f t="shared" si="1"/>
        <v>11.044776119402979</v>
      </c>
      <c r="CT29" s="35">
        <f t="shared" si="2"/>
        <v>0.93268656592385757</v>
      </c>
      <c r="CU29" s="40">
        <v>47</v>
      </c>
      <c r="CV29" s="42">
        <v>0</v>
      </c>
      <c r="CW29" s="42">
        <v>540.96699999999998</v>
      </c>
      <c r="CX29" s="42">
        <v>244.67499999999993</v>
      </c>
      <c r="CY29" s="42">
        <v>0</v>
      </c>
      <c r="CZ29" s="42">
        <v>582.17399999999998</v>
      </c>
      <c r="DA29" s="42">
        <v>260.16899999999998</v>
      </c>
      <c r="DB29" s="54">
        <v>50311.089940039928</v>
      </c>
      <c r="DC29" s="56">
        <v>13.846153846153847</v>
      </c>
      <c r="DD29" s="55">
        <v>0.30769230769230771</v>
      </c>
      <c r="DE29" s="57">
        <v>75.05000000000004</v>
      </c>
      <c r="DF29" s="57">
        <v>2.0000000000000004</v>
      </c>
      <c r="DG29" s="38">
        <v>18.600000000000001</v>
      </c>
      <c r="DH29" s="38">
        <v>20.100000000000001</v>
      </c>
      <c r="DI29" s="38">
        <v>21.5</v>
      </c>
      <c r="DJ29" s="38">
        <v>20.5</v>
      </c>
      <c r="DK29" s="38">
        <v>20.3</v>
      </c>
      <c r="DL29" s="53">
        <v>25</v>
      </c>
      <c r="DM29" s="51">
        <v>4870078.79</v>
      </c>
      <c r="DN29" s="51">
        <v>0</v>
      </c>
      <c r="DO29" s="51">
        <v>0</v>
      </c>
      <c r="DP29" s="51">
        <v>414780.44999999995</v>
      </c>
      <c r="DQ29" s="51">
        <v>610977.42000000004</v>
      </c>
      <c r="DR29" s="51">
        <v>122460</v>
      </c>
      <c r="DS29" s="51">
        <v>0</v>
      </c>
      <c r="DT29" s="51">
        <v>319303.45</v>
      </c>
      <c r="DU29" s="51">
        <v>59939.78</v>
      </c>
      <c r="DV29" s="51">
        <v>0</v>
      </c>
      <c r="DW29" s="51">
        <v>30378.7</v>
      </c>
      <c r="DX29" s="51">
        <v>26378.1</v>
      </c>
      <c r="DY29" s="51">
        <v>0</v>
      </c>
      <c r="DZ29" s="51">
        <v>213519.47</v>
      </c>
      <c r="EA29" s="51">
        <v>1471484.13</v>
      </c>
      <c r="EB29" s="51">
        <v>13978.07</v>
      </c>
      <c r="EC29" s="51">
        <v>0</v>
      </c>
      <c r="ED29" s="51">
        <v>120655.48000000001</v>
      </c>
      <c r="EE29" s="51">
        <v>211815.92</v>
      </c>
      <c r="EF29" s="51">
        <v>46116.39</v>
      </c>
      <c r="EG29" s="51">
        <v>0</v>
      </c>
      <c r="EH29" s="51">
        <v>108231.82</v>
      </c>
      <c r="EI29" s="51">
        <v>6970.0300000000007</v>
      </c>
      <c r="EJ29" s="51">
        <v>0</v>
      </c>
      <c r="EK29" s="51">
        <v>6781.05</v>
      </c>
      <c r="EL29" s="51">
        <v>0</v>
      </c>
      <c r="EM29" s="51">
        <v>0</v>
      </c>
      <c r="EN29" s="51">
        <v>43556.53</v>
      </c>
      <c r="EO29" s="51">
        <v>338554.31999999995</v>
      </c>
      <c r="EP29" s="51">
        <v>476.06</v>
      </c>
      <c r="EQ29" s="51">
        <v>0</v>
      </c>
      <c r="ER29" s="51">
        <v>415852.73</v>
      </c>
      <c r="ES29" s="51">
        <v>27267.379999999997</v>
      </c>
      <c r="ET29" s="51">
        <v>5874.75</v>
      </c>
      <c r="EU29" s="51">
        <v>0</v>
      </c>
      <c r="EV29" s="51">
        <v>534077.11</v>
      </c>
      <c r="EW29" s="51">
        <v>483609.4</v>
      </c>
      <c r="EX29" s="51">
        <v>527310.30000000005</v>
      </c>
      <c r="EY29" s="51">
        <v>27688.959999999999</v>
      </c>
      <c r="EZ29" s="51">
        <v>0</v>
      </c>
      <c r="FA29" s="51">
        <v>0</v>
      </c>
      <c r="FB29" s="51">
        <v>182841.95</v>
      </c>
      <c r="FC29" s="51">
        <v>420574.45999999996</v>
      </c>
      <c r="FD29" s="51">
        <v>1120.1099999999999</v>
      </c>
      <c r="FE29" s="51">
        <v>0</v>
      </c>
      <c r="FF29" s="51">
        <v>93827.860000000015</v>
      </c>
      <c r="FG29" s="51">
        <v>8381.8700000000008</v>
      </c>
      <c r="FH29" s="51">
        <v>2388.9299999999998</v>
      </c>
      <c r="FI29" s="51">
        <v>0</v>
      </c>
      <c r="FJ29" s="51">
        <v>102968.99</v>
      </c>
      <c r="FK29" s="51">
        <v>3726.44</v>
      </c>
      <c r="FL29" s="51">
        <v>60219.72</v>
      </c>
      <c r="FM29" s="51">
        <v>27574.23</v>
      </c>
      <c r="FN29" s="51">
        <v>0</v>
      </c>
      <c r="FO29" s="51">
        <v>0</v>
      </c>
      <c r="FP29" s="51">
        <v>28842.07</v>
      </c>
      <c r="FQ29" s="51">
        <v>105467.87</v>
      </c>
      <c r="FR29" s="51">
        <v>0</v>
      </c>
      <c r="FS29" s="51">
        <v>0</v>
      </c>
      <c r="FT29" s="51">
        <v>88614.53</v>
      </c>
      <c r="FU29" s="51">
        <v>0</v>
      </c>
      <c r="FV29" s="51">
        <v>419.99</v>
      </c>
      <c r="FW29" s="51">
        <v>13399081.369999999</v>
      </c>
      <c r="FX29" s="51">
        <v>169011.75</v>
      </c>
      <c r="FY29" s="51">
        <v>17024.349999999999</v>
      </c>
      <c r="FZ29" s="51">
        <v>0</v>
      </c>
      <c r="GA29" s="51">
        <v>0</v>
      </c>
      <c r="GB29" s="51">
        <v>0</v>
      </c>
      <c r="GC29" s="51">
        <v>0</v>
      </c>
      <c r="GD29" s="51">
        <v>41220.03</v>
      </c>
      <c r="GE29" s="51">
        <v>3971</v>
      </c>
      <c r="GF29" s="51">
        <v>0</v>
      </c>
      <c r="GG29" s="51">
        <v>0</v>
      </c>
      <c r="GH29" s="51">
        <v>500</v>
      </c>
      <c r="GI29" s="51">
        <v>17738.23</v>
      </c>
      <c r="GJ29" s="51">
        <v>4333.8</v>
      </c>
      <c r="GK29" s="51">
        <v>0</v>
      </c>
      <c r="GL29" s="51">
        <v>77891</v>
      </c>
      <c r="GM29" s="51">
        <v>0</v>
      </c>
      <c r="GN29" s="51">
        <v>13169.42</v>
      </c>
      <c r="GO29" s="51">
        <v>0</v>
      </c>
      <c r="GP29" s="51">
        <v>0</v>
      </c>
      <c r="GQ29" s="51">
        <v>483842.67</v>
      </c>
      <c r="GR29" s="51">
        <v>16020.710000000001</v>
      </c>
    </row>
    <row r="30" spans="1:200" ht="18" customHeight="1" x14ac:dyDescent="0.2">
      <c r="A30" s="12">
        <v>39001</v>
      </c>
      <c r="B30" s="13" t="s">
        <v>116</v>
      </c>
      <c r="C30" s="13" t="s">
        <v>457</v>
      </c>
      <c r="D30" s="37">
        <v>141.00677129062498</v>
      </c>
      <c r="E30" s="43" t="s">
        <v>117</v>
      </c>
      <c r="F30" s="39">
        <v>547</v>
      </c>
      <c r="G30" s="36">
        <v>1766802.65</v>
      </c>
      <c r="H30" s="36">
        <v>17696.13</v>
      </c>
      <c r="I30" s="36">
        <v>2157292.9500000002</v>
      </c>
      <c r="J30" s="36">
        <v>264441.05</v>
      </c>
      <c r="K30" s="36">
        <v>1187299.21</v>
      </c>
      <c r="L30" s="36">
        <v>0</v>
      </c>
      <c r="M30" s="36">
        <v>0</v>
      </c>
      <c r="N30" s="36">
        <v>22138</v>
      </c>
      <c r="O30" s="36">
        <v>893989.23</v>
      </c>
      <c r="P30" s="36">
        <v>0</v>
      </c>
      <c r="Q30" s="36">
        <v>0</v>
      </c>
      <c r="R30" s="36">
        <v>178214</v>
      </c>
      <c r="S30" s="36">
        <v>2093824</v>
      </c>
      <c r="T30" s="36">
        <v>0</v>
      </c>
      <c r="U30" s="36">
        <v>0</v>
      </c>
      <c r="V30" s="36">
        <v>0</v>
      </c>
      <c r="W30" s="36">
        <v>73363</v>
      </c>
      <c r="X30" s="36">
        <v>2506564.29</v>
      </c>
      <c r="Y30" s="36">
        <v>0</v>
      </c>
      <c r="Z30" s="36">
        <v>0</v>
      </c>
      <c r="AA30" s="36">
        <v>210521.52000000002</v>
      </c>
      <c r="AB30" s="36">
        <v>0</v>
      </c>
      <c r="AC30" s="36">
        <v>0</v>
      </c>
      <c r="AD30" s="36">
        <v>532799.94999999995</v>
      </c>
      <c r="AE30" s="36">
        <v>38564.68</v>
      </c>
      <c r="AF30" s="36">
        <v>0</v>
      </c>
      <c r="AG30" s="36">
        <v>264898.78999999998</v>
      </c>
      <c r="AH30" s="36">
        <v>552640.72</v>
      </c>
      <c r="AI30" s="36">
        <v>246498.43</v>
      </c>
      <c r="AJ30" s="36">
        <v>0</v>
      </c>
      <c r="AK30" s="36">
        <v>398819.55</v>
      </c>
      <c r="AL30" s="36">
        <v>195411.37</v>
      </c>
      <c r="AM30" s="36">
        <v>11543.26</v>
      </c>
      <c r="AN30" s="36">
        <v>782.07</v>
      </c>
      <c r="AO30" s="36">
        <v>38605</v>
      </c>
      <c r="AP30" s="36">
        <v>0</v>
      </c>
      <c r="AQ30" s="36">
        <v>231626.86</v>
      </c>
      <c r="AR30" s="36">
        <v>13981.31</v>
      </c>
      <c r="AS30" s="36">
        <v>0</v>
      </c>
      <c r="AT30" s="36">
        <v>15018.27</v>
      </c>
      <c r="AU30" s="36">
        <v>439943.81</v>
      </c>
      <c r="AV30" s="36">
        <v>134227.18</v>
      </c>
      <c r="AW30" s="36">
        <v>8575</v>
      </c>
      <c r="AX30" s="36">
        <v>0</v>
      </c>
      <c r="AY30" s="36">
        <v>0</v>
      </c>
      <c r="AZ30" s="36">
        <v>0</v>
      </c>
      <c r="BA30" s="36">
        <v>34945.5</v>
      </c>
      <c r="BB30" s="36">
        <v>27953.72</v>
      </c>
      <c r="BC30" s="36">
        <v>397856.43999999994</v>
      </c>
      <c r="BD30" s="36">
        <v>27961.32</v>
      </c>
      <c r="BE30" s="36">
        <v>0</v>
      </c>
      <c r="BF30" s="36">
        <v>0</v>
      </c>
      <c r="BG30" s="36">
        <v>0</v>
      </c>
      <c r="BH30" s="36">
        <v>626.97</v>
      </c>
      <c r="BI30" s="36">
        <v>0</v>
      </c>
      <c r="BJ30" s="36">
        <v>0</v>
      </c>
      <c r="BK30" s="36">
        <v>0</v>
      </c>
      <c r="BL30" s="36">
        <v>0</v>
      </c>
      <c r="BM30" s="36">
        <v>0</v>
      </c>
      <c r="BN30" s="36">
        <v>9904.7948078311674</v>
      </c>
      <c r="BO30" s="36">
        <v>954613.08</v>
      </c>
      <c r="BP30" s="36">
        <v>2473489.1800000002</v>
      </c>
      <c r="BQ30" s="36">
        <v>1171602.71</v>
      </c>
      <c r="BR30" s="36">
        <v>0</v>
      </c>
      <c r="BS30" s="36">
        <v>0</v>
      </c>
      <c r="BT30" s="36">
        <v>1214.3499999999999</v>
      </c>
      <c r="BU30" s="36">
        <v>0</v>
      </c>
      <c r="BV30" s="36">
        <v>188785.66</v>
      </c>
      <c r="BW30" s="36">
        <v>36060</v>
      </c>
      <c r="BX30" s="36">
        <v>0</v>
      </c>
      <c r="BY30" s="36">
        <v>0</v>
      </c>
      <c r="BZ30" s="36">
        <v>239104.99</v>
      </c>
      <c r="CA30" s="36">
        <v>72044.33</v>
      </c>
      <c r="CB30" s="46">
        <v>1.3620000000000001</v>
      </c>
      <c r="CC30" s="46">
        <v>3.048</v>
      </c>
      <c r="CD30" s="46">
        <v>6.3079999999999998</v>
      </c>
      <c r="CE30" s="46">
        <v>1.599</v>
      </c>
      <c r="CF30" s="46">
        <v>2.653</v>
      </c>
      <c r="CG30" s="46">
        <v>0</v>
      </c>
      <c r="CH30" s="26"/>
      <c r="CI30" s="45">
        <v>169485761</v>
      </c>
      <c r="CJ30" s="45">
        <v>165824381</v>
      </c>
      <c r="CK30" s="45">
        <v>109843265</v>
      </c>
      <c r="CL30" s="39">
        <v>69</v>
      </c>
      <c r="CM30" s="39">
        <v>576</v>
      </c>
      <c r="CN30" s="37">
        <v>249</v>
      </c>
      <c r="CO30" s="37">
        <v>545</v>
      </c>
      <c r="CP30" s="41">
        <v>0.10256410256410256</v>
      </c>
      <c r="CQ30" s="35" t="s">
        <v>634</v>
      </c>
      <c r="CR30" s="35">
        <f t="shared" si="0"/>
        <v>0.11979166666666667</v>
      </c>
      <c r="CS30" s="58">
        <f t="shared" si="1"/>
        <v>15.832875206157224</v>
      </c>
      <c r="CT30" s="35">
        <f t="shared" si="2"/>
        <v>0.96970301943611559</v>
      </c>
      <c r="CU30" s="40">
        <v>53</v>
      </c>
      <c r="CV30" s="42">
        <v>28.30899999999999</v>
      </c>
      <c r="CW30" s="42">
        <v>244.42599999999999</v>
      </c>
      <c r="CX30" s="42">
        <v>275.29699999999997</v>
      </c>
      <c r="CY30" s="42">
        <v>29</v>
      </c>
      <c r="CZ30" s="42">
        <v>254.61199999999999</v>
      </c>
      <c r="DA30" s="42">
        <v>281.34899999999999</v>
      </c>
      <c r="DB30" s="54">
        <v>54591.506349642623</v>
      </c>
      <c r="DC30" s="56">
        <v>17.54054054054054</v>
      </c>
      <c r="DD30" s="55">
        <v>0.3783783783783784</v>
      </c>
      <c r="DE30" s="57">
        <v>36.38000000000001</v>
      </c>
      <c r="DF30" s="57">
        <v>0</v>
      </c>
      <c r="DG30" s="38">
        <v>22.5</v>
      </c>
      <c r="DH30" s="38">
        <v>22.5</v>
      </c>
      <c r="DI30" s="38">
        <v>22.5</v>
      </c>
      <c r="DJ30" s="38">
        <v>22.3</v>
      </c>
      <c r="DK30" s="38">
        <v>22.6</v>
      </c>
      <c r="DL30" s="53">
        <v>17</v>
      </c>
      <c r="DM30" s="51">
        <v>2221967.65</v>
      </c>
      <c r="DN30" s="51">
        <v>39243.78</v>
      </c>
      <c r="DO30" s="51">
        <v>0</v>
      </c>
      <c r="DP30" s="51">
        <v>400396.94999999995</v>
      </c>
      <c r="DQ30" s="51">
        <v>333145.81000000006</v>
      </c>
      <c r="DR30" s="51">
        <v>165392.6</v>
      </c>
      <c r="DS30" s="51">
        <v>0</v>
      </c>
      <c r="DT30" s="51">
        <v>130836.56</v>
      </c>
      <c r="DU30" s="51">
        <v>87594.819999999992</v>
      </c>
      <c r="DV30" s="51">
        <v>95167.62</v>
      </c>
      <c r="DW30" s="51">
        <v>10220</v>
      </c>
      <c r="DX30" s="51">
        <v>38605</v>
      </c>
      <c r="DY30" s="51">
        <v>0</v>
      </c>
      <c r="DZ30" s="51">
        <v>140381.07</v>
      </c>
      <c r="EA30" s="51">
        <v>761670.24</v>
      </c>
      <c r="EB30" s="51">
        <v>32948.22</v>
      </c>
      <c r="EC30" s="51">
        <v>0</v>
      </c>
      <c r="ED30" s="51">
        <v>118315.94</v>
      </c>
      <c r="EE30" s="51">
        <v>102940.59999999999</v>
      </c>
      <c r="EF30" s="51">
        <v>71212.31</v>
      </c>
      <c r="EG30" s="51">
        <v>0</v>
      </c>
      <c r="EH30" s="51">
        <v>31920.6</v>
      </c>
      <c r="EI30" s="51">
        <v>11020.050000000001</v>
      </c>
      <c r="EJ30" s="51">
        <v>44341.51</v>
      </c>
      <c r="EK30" s="51">
        <v>1395.03</v>
      </c>
      <c r="EL30" s="51">
        <v>0</v>
      </c>
      <c r="EM30" s="51">
        <v>0</v>
      </c>
      <c r="EN30" s="51">
        <v>18597.04</v>
      </c>
      <c r="EO30" s="51">
        <v>23523.690000000002</v>
      </c>
      <c r="EP30" s="51">
        <v>0</v>
      </c>
      <c r="EQ30" s="51">
        <v>0</v>
      </c>
      <c r="ER30" s="51">
        <v>133005.4</v>
      </c>
      <c r="ES30" s="51">
        <v>55223.78</v>
      </c>
      <c r="ET30" s="51">
        <v>3829.17</v>
      </c>
      <c r="EU30" s="51">
        <v>0</v>
      </c>
      <c r="EV30" s="51">
        <v>258585.29</v>
      </c>
      <c r="EW30" s="51">
        <v>53202.14</v>
      </c>
      <c r="EX30" s="51">
        <v>200</v>
      </c>
      <c r="EY30" s="51">
        <v>0</v>
      </c>
      <c r="EZ30" s="51">
        <v>0</v>
      </c>
      <c r="FA30" s="51">
        <v>0</v>
      </c>
      <c r="FB30" s="51">
        <v>37879.94</v>
      </c>
      <c r="FC30" s="51">
        <v>150677.55000000002</v>
      </c>
      <c r="FD30" s="51">
        <v>482.39</v>
      </c>
      <c r="FE30" s="51">
        <v>0</v>
      </c>
      <c r="FF30" s="51">
        <v>16054.720000000001</v>
      </c>
      <c r="FG30" s="51">
        <v>2514.1</v>
      </c>
      <c r="FH30" s="51">
        <v>14910.7</v>
      </c>
      <c r="FI30" s="51">
        <v>0</v>
      </c>
      <c r="FJ30" s="51">
        <v>40215.1</v>
      </c>
      <c r="FK30" s="51">
        <v>44221.33</v>
      </c>
      <c r="FL30" s="51">
        <v>109919.8</v>
      </c>
      <c r="FM30" s="51">
        <v>913.62000000000012</v>
      </c>
      <c r="FN30" s="51">
        <v>0</v>
      </c>
      <c r="FO30" s="51">
        <v>0</v>
      </c>
      <c r="FP30" s="51">
        <v>34768.81</v>
      </c>
      <c r="FQ30" s="51">
        <v>118234.66999999998</v>
      </c>
      <c r="FR30" s="51">
        <v>0</v>
      </c>
      <c r="FS30" s="51">
        <v>0</v>
      </c>
      <c r="FT30" s="51">
        <v>8963.5300000000007</v>
      </c>
      <c r="FU30" s="51">
        <v>0</v>
      </c>
      <c r="FV30" s="51">
        <v>971.19</v>
      </c>
      <c r="FW30" s="51">
        <v>439943.81</v>
      </c>
      <c r="FX30" s="51">
        <v>71489.179999999993</v>
      </c>
      <c r="FY30" s="51">
        <v>8575</v>
      </c>
      <c r="FZ30" s="51">
        <v>0</v>
      </c>
      <c r="GA30" s="51">
        <v>0</v>
      </c>
      <c r="GB30" s="51">
        <v>0</v>
      </c>
      <c r="GC30" s="51">
        <v>0</v>
      </c>
      <c r="GD30" s="51">
        <v>27953.72</v>
      </c>
      <c r="GE30" s="51">
        <v>0</v>
      </c>
      <c r="GF30" s="51">
        <v>0</v>
      </c>
      <c r="GG30" s="51">
        <v>0</v>
      </c>
      <c r="GH30" s="51">
        <v>0</v>
      </c>
      <c r="GI30" s="51">
        <v>86777.75</v>
      </c>
      <c r="GJ30" s="51">
        <v>5200.7299999999996</v>
      </c>
      <c r="GK30" s="51">
        <v>0</v>
      </c>
      <c r="GL30" s="51">
        <v>0</v>
      </c>
      <c r="GM30" s="51">
        <v>0</v>
      </c>
      <c r="GN30" s="51">
        <v>1019.32</v>
      </c>
      <c r="GO30" s="51">
        <v>0</v>
      </c>
      <c r="GP30" s="51">
        <v>0</v>
      </c>
      <c r="GQ30" s="51">
        <v>34945.5</v>
      </c>
      <c r="GR30" s="51">
        <v>0</v>
      </c>
    </row>
    <row r="31" spans="1:200" ht="18" customHeight="1" x14ac:dyDescent="0.2">
      <c r="A31" s="12">
        <v>12002</v>
      </c>
      <c r="B31" s="13" t="s">
        <v>35</v>
      </c>
      <c r="C31" s="13" t="s">
        <v>415</v>
      </c>
      <c r="D31" s="37">
        <v>625.6679364421874</v>
      </c>
      <c r="E31" s="43" t="s">
        <v>36</v>
      </c>
      <c r="F31" s="39">
        <v>449</v>
      </c>
      <c r="G31" s="36">
        <v>2437667.0699999998</v>
      </c>
      <c r="H31" s="36">
        <v>29239.67</v>
      </c>
      <c r="I31" s="36">
        <v>1599681.58</v>
      </c>
      <c r="J31" s="36">
        <v>218968.53</v>
      </c>
      <c r="K31" s="36">
        <v>682552.39</v>
      </c>
      <c r="L31" s="36">
        <v>0</v>
      </c>
      <c r="M31" s="36">
        <v>0</v>
      </c>
      <c r="N31" s="36">
        <v>689786.31</v>
      </c>
      <c r="O31" s="36">
        <v>681103.88</v>
      </c>
      <c r="P31" s="36">
        <v>0</v>
      </c>
      <c r="Q31" s="36">
        <v>0</v>
      </c>
      <c r="R31" s="36">
        <v>0</v>
      </c>
      <c r="S31" s="36">
        <v>1151619</v>
      </c>
      <c r="T31" s="36">
        <v>0</v>
      </c>
      <c r="U31" s="36">
        <v>0</v>
      </c>
      <c r="V31" s="36">
        <v>0</v>
      </c>
      <c r="W31" s="36">
        <v>61803</v>
      </c>
      <c r="X31" s="36">
        <v>2373354.89</v>
      </c>
      <c r="Y31" s="36">
        <v>51605.21</v>
      </c>
      <c r="Z31" s="36">
        <v>0</v>
      </c>
      <c r="AA31" s="36">
        <v>381942.54000000004</v>
      </c>
      <c r="AB31" s="36">
        <v>0</v>
      </c>
      <c r="AC31" s="36">
        <v>0</v>
      </c>
      <c r="AD31" s="36">
        <v>496641.63</v>
      </c>
      <c r="AE31" s="36">
        <v>8935.32</v>
      </c>
      <c r="AF31" s="36">
        <v>0</v>
      </c>
      <c r="AG31" s="36">
        <v>151126.72999999998</v>
      </c>
      <c r="AH31" s="36">
        <v>371371.47000000003</v>
      </c>
      <c r="AI31" s="36">
        <v>108968.11</v>
      </c>
      <c r="AJ31" s="36">
        <v>0</v>
      </c>
      <c r="AK31" s="36">
        <v>492611.7</v>
      </c>
      <c r="AL31" s="36">
        <v>373992.75</v>
      </c>
      <c r="AM31" s="36">
        <v>17924.62</v>
      </c>
      <c r="AN31" s="36">
        <v>27981.3</v>
      </c>
      <c r="AO31" s="36">
        <v>3622.95</v>
      </c>
      <c r="AP31" s="36">
        <v>0</v>
      </c>
      <c r="AQ31" s="36">
        <v>258932.34</v>
      </c>
      <c r="AR31" s="36">
        <v>7846.4</v>
      </c>
      <c r="AS31" s="36">
        <v>0</v>
      </c>
      <c r="AT31" s="36">
        <v>0</v>
      </c>
      <c r="AU31" s="36">
        <v>0</v>
      </c>
      <c r="AV31" s="36">
        <v>280154.11</v>
      </c>
      <c r="AW31" s="36">
        <v>53050</v>
      </c>
      <c r="AX31" s="36">
        <v>0</v>
      </c>
      <c r="AY31" s="36">
        <v>49086.92</v>
      </c>
      <c r="AZ31" s="36">
        <v>0</v>
      </c>
      <c r="BA31" s="36">
        <v>71478.16</v>
      </c>
      <c r="BB31" s="36">
        <v>17325.740000000002</v>
      </c>
      <c r="BC31" s="36">
        <v>61393.900000000009</v>
      </c>
      <c r="BD31" s="36">
        <v>42840.959999999999</v>
      </c>
      <c r="BE31" s="36">
        <v>0</v>
      </c>
      <c r="BF31" s="36">
        <v>0</v>
      </c>
      <c r="BG31" s="36">
        <v>0</v>
      </c>
      <c r="BH31" s="36">
        <v>0</v>
      </c>
      <c r="BI31" s="36">
        <v>0</v>
      </c>
      <c r="BJ31" s="36">
        <v>0</v>
      </c>
      <c r="BK31" s="36">
        <v>0</v>
      </c>
      <c r="BL31" s="36">
        <v>0</v>
      </c>
      <c r="BM31" s="36">
        <v>0</v>
      </c>
      <c r="BN31" s="36">
        <v>11026.098978815025</v>
      </c>
      <c r="BO31" s="36">
        <v>1676820.63</v>
      </c>
      <c r="BP31" s="36">
        <v>903411.43</v>
      </c>
      <c r="BQ31" s="36">
        <v>1461496.69</v>
      </c>
      <c r="BR31" s="36">
        <v>0</v>
      </c>
      <c r="BS31" s="36">
        <v>0</v>
      </c>
      <c r="BT31" s="36">
        <v>0</v>
      </c>
      <c r="BU31" s="36">
        <v>0</v>
      </c>
      <c r="BV31" s="36">
        <v>360953.86</v>
      </c>
      <c r="BW31" s="36">
        <v>14030</v>
      </c>
      <c r="BX31" s="36">
        <v>0</v>
      </c>
      <c r="BY31" s="36">
        <v>0</v>
      </c>
      <c r="BZ31" s="36">
        <v>336923.59</v>
      </c>
      <c r="CA31" s="36">
        <v>12388.76</v>
      </c>
      <c r="CB31" s="46">
        <v>1.4630000000000001</v>
      </c>
      <c r="CC31" s="46">
        <v>3.274</v>
      </c>
      <c r="CD31" s="46">
        <v>6.7759999999999998</v>
      </c>
      <c r="CE31" s="46">
        <v>0.68</v>
      </c>
      <c r="CF31" s="46">
        <v>0.77100000000000002</v>
      </c>
      <c r="CG31" s="46">
        <v>0</v>
      </c>
      <c r="CH31" s="47" t="s">
        <v>522</v>
      </c>
      <c r="CI31" s="45">
        <v>672018278</v>
      </c>
      <c r="CJ31" s="45">
        <v>119781184</v>
      </c>
      <c r="CK31" s="45">
        <v>120783047</v>
      </c>
      <c r="CL31" s="39">
        <v>68</v>
      </c>
      <c r="CM31" s="39">
        <v>482</v>
      </c>
      <c r="CN31" s="37">
        <v>13</v>
      </c>
      <c r="CO31" s="37">
        <v>450</v>
      </c>
      <c r="CP31" s="41">
        <v>1.0638297872340425E-2</v>
      </c>
      <c r="CQ31" s="35" t="s">
        <v>587</v>
      </c>
      <c r="CR31" s="35">
        <f t="shared" si="0"/>
        <v>0.14107883817427386</v>
      </c>
      <c r="CS31" s="58">
        <f t="shared" si="1"/>
        <v>12.343149807938548</v>
      </c>
      <c r="CT31" s="35">
        <f t="shared" si="2"/>
        <v>0.95194079199268467</v>
      </c>
      <c r="CU31" s="40">
        <v>16</v>
      </c>
      <c r="CV31" s="42">
        <v>32.342999999999996</v>
      </c>
      <c r="CW31" s="42">
        <v>329.23799999999994</v>
      </c>
      <c r="CX31" s="42">
        <v>93.417999999999992</v>
      </c>
      <c r="CY31" s="42">
        <v>32.808</v>
      </c>
      <c r="CZ31" s="42">
        <v>344.85299999999995</v>
      </c>
      <c r="DA31" s="42">
        <v>99.140999999999991</v>
      </c>
      <c r="DB31" s="54">
        <v>49024.291497975733</v>
      </c>
      <c r="DC31" s="56">
        <v>12.631578947368421</v>
      </c>
      <c r="DD31" s="55">
        <v>7.8947368421052627E-2</v>
      </c>
      <c r="DE31" s="57">
        <v>37.049999999999976</v>
      </c>
      <c r="DF31" s="57">
        <v>2</v>
      </c>
      <c r="DG31" s="38">
        <v>15</v>
      </c>
      <c r="DH31" s="38">
        <v>17.100000000000001</v>
      </c>
      <c r="DI31" s="38">
        <v>17.3</v>
      </c>
      <c r="DJ31" s="38">
        <v>18.2</v>
      </c>
      <c r="DK31" s="38">
        <v>17.100000000000001</v>
      </c>
      <c r="DL31" s="53">
        <v>15</v>
      </c>
      <c r="DM31" s="51">
        <v>2102588.08</v>
      </c>
      <c r="DN31" s="51">
        <v>37164.5</v>
      </c>
      <c r="DO31" s="51">
        <v>0</v>
      </c>
      <c r="DP31" s="51">
        <v>70665.679999999993</v>
      </c>
      <c r="DQ31" s="51">
        <v>281784.82</v>
      </c>
      <c r="DR31" s="51">
        <v>73768.92</v>
      </c>
      <c r="DS31" s="51">
        <v>0</v>
      </c>
      <c r="DT31" s="51">
        <v>134470.59</v>
      </c>
      <c r="DU31" s="51">
        <v>0</v>
      </c>
      <c r="DV31" s="51">
        <v>94758.37</v>
      </c>
      <c r="DW31" s="51">
        <v>31087.45</v>
      </c>
      <c r="DX31" s="51">
        <v>3600</v>
      </c>
      <c r="DY31" s="51">
        <v>0</v>
      </c>
      <c r="DZ31" s="51">
        <v>165154.6</v>
      </c>
      <c r="EA31" s="51">
        <v>552633.39</v>
      </c>
      <c r="EB31" s="51">
        <v>12876.99</v>
      </c>
      <c r="EC31" s="51">
        <v>0</v>
      </c>
      <c r="ED31" s="51">
        <v>23915.279999999999</v>
      </c>
      <c r="EE31" s="51">
        <v>88042.31</v>
      </c>
      <c r="EF31" s="51">
        <v>22032.73</v>
      </c>
      <c r="EG31" s="51">
        <v>0</v>
      </c>
      <c r="EH31" s="51">
        <v>27666.63</v>
      </c>
      <c r="EI31" s="51">
        <v>0</v>
      </c>
      <c r="EJ31" s="51">
        <v>32553.43</v>
      </c>
      <c r="EK31" s="51">
        <v>4670.25</v>
      </c>
      <c r="EL31" s="51">
        <v>22.95</v>
      </c>
      <c r="EM31" s="51">
        <v>0</v>
      </c>
      <c r="EN31" s="51">
        <v>31350.62</v>
      </c>
      <c r="EO31" s="51">
        <v>120399.48</v>
      </c>
      <c r="EP31" s="51">
        <v>9432.57</v>
      </c>
      <c r="EQ31" s="51">
        <v>0</v>
      </c>
      <c r="ER31" s="51">
        <v>110821.31</v>
      </c>
      <c r="ES31" s="51">
        <v>28742.27</v>
      </c>
      <c r="ET31" s="51">
        <v>11555.88</v>
      </c>
      <c r="EU31" s="51">
        <v>0</v>
      </c>
      <c r="EV31" s="51">
        <v>315309.84000000003</v>
      </c>
      <c r="EW31" s="51">
        <v>373992.75</v>
      </c>
      <c r="EX31" s="51">
        <v>6619.87</v>
      </c>
      <c r="EY31" s="51">
        <v>2011.48</v>
      </c>
      <c r="EZ31" s="51">
        <v>0</v>
      </c>
      <c r="FA31" s="51">
        <v>0</v>
      </c>
      <c r="FB31" s="51">
        <v>43360.22</v>
      </c>
      <c r="FC31" s="51">
        <v>435600.56</v>
      </c>
      <c r="FD31" s="51">
        <v>1066.47</v>
      </c>
      <c r="FE31" s="51">
        <v>0</v>
      </c>
      <c r="FF31" s="51">
        <v>14607.039999999999</v>
      </c>
      <c r="FG31" s="51">
        <v>5436.74</v>
      </c>
      <c r="FH31" s="51">
        <v>976.22</v>
      </c>
      <c r="FI31" s="51">
        <v>0</v>
      </c>
      <c r="FJ31" s="51">
        <v>29564.639999999999</v>
      </c>
      <c r="FK31" s="51">
        <v>0</v>
      </c>
      <c r="FL31" s="51">
        <v>203106.99</v>
      </c>
      <c r="FM31" s="51">
        <v>2600.88</v>
      </c>
      <c r="FN31" s="51">
        <v>0</v>
      </c>
      <c r="FO31" s="51">
        <v>0</v>
      </c>
      <c r="FP31" s="51">
        <v>32382.15</v>
      </c>
      <c r="FQ31" s="51">
        <v>38807.550000000003</v>
      </c>
      <c r="FR31" s="51">
        <v>0</v>
      </c>
      <c r="FS31" s="51">
        <v>0</v>
      </c>
      <c r="FT31" s="51">
        <v>0</v>
      </c>
      <c r="FU31" s="51">
        <v>0</v>
      </c>
      <c r="FV31" s="51">
        <v>0</v>
      </c>
      <c r="FW31" s="51">
        <v>0</v>
      </c>
      <c r="FX31" s="51">
        <v>265754.11</v>
      </c>
      <c r="FY31" s="51">
        <v>53050</v>
      </c>
      <c r="FZ31" s="51">
        <v>0</v>
      </c>
      <c r="GA31" s="51">
        <v>49086.92</v>
      </c>
      <c r="GB31" s="51">
        <v>0</v>
      </c>
      <c r="GC31" s="51">
        <v>0</v>
      </c>
      <c r="GD31" s="51">
        <v>0</v>
      </c>
      <c r="GE31" s="51">
        <v>1910</v>
      </c>
      <c r="GF31" s="51">
        <v>0</v>
      </c>
      <c r="GG31" s="51">
        <v>0</v>
      </c>
      <c r="GH31" s="51">
        <v>357.72</v>
      </c>
      <c r="GI31" s="51">
        <v>10206.290000000001</v>
      </c>
      <c r="GJ31" s="51">
        <v>634.36</v>
      </c>
      <c r="GK31" s="51">
        <v>0</v>
      </c>
      <c r="GL31" s="51">
        <v>0</v>
      </c>
      <c r="GM31" s="51">
        <v>0</v>
      </c>
      <c r="GN31" s="51">
        <v>17809.55</v>
      </c>
      <c r="GO31" s="51">
        <v>0</v>
      </c>
      <c r="GP31" s="51">
        <v>0</v>
      </c>
      <c r="GQ31" s="51">
        <v>71478.16</v>
      </c>
      <c r="GR31" s="51">
        <v>4010.49</v>
      </c>
    </row>
    <row r="32" spans="1:200" ht="18" customHeight="1" x14ac:dyDescent="0.2">
      <c r="A32" s="12">
        <v>50005</v>
      </c>
      <c r="B32" s="13" t="s">
        <v>158</v>
      </c>
      <c r="C32" s="13" t="s">
        <v>483</v>
      </c>
      <c r="D32" s="37">
        <v>161.0827341953125</v>
      </c>
      <c r="E32" s="43" t="s">
        <v>157</v>
      </c>
      <c r="F32" s="39">
        <v>292</v>
      </c>
      <c r="G32" s="36">
        <v>744108.77</v>
      </c>
      <c r="H32" s="36">
        <v>42167.05</v>
      </c>
      <c r="I32" s="36">
        <v>1627580.5</v>
      </c>
      <c r="J32" s="36">
        <v>84566.09</v>
      </c>
      <c r="K32" s="36">
        <v>857600.41</v>
      </c>
      <c r="L32" s="36">
        <v>0</v>
      </c>
      <c r="M32" s="36">
        <v>0</v>
      </c>
      <c r="N32" s="36">
        <v>61611</v>
      </c>
      <c r="O32" s="36">
        <v>485576.72</v>
      </c>
      <c r="P32" s="36">
        <v>0</v>
      </c>
      <c r="Q32" s="36">
        <v>0</v>
      </c>
      <c r="R32" s="36">
        <v>70725</v>
      </c>
      <c r="S32" s="36">
        <v>1584903</v>
      </c>
      <c r="T32" s="36">
        <v>0</v>
      </c>
      <c r="U32" s="36">
        <v>0</v>
      </c>
      <c r="V32" s="36">
        <v>0</v>
      </c>
      <c r="W32" s="36">
        <v>57740</v>
      </c>
      <c r="X32" s="36">
        <v>1148839.03</v>
      </c>
      <c r="Y32" s="36">
        <v>0</v>
      </c>
      <c r="Z32" s="36">
        <v>0</v>
      </c>
      <c r="AA32" s="36">
        <v>90440.63</v>
      </c>
      <c r="AB32" s="36">
        <v>0</v>
      </c>
      <c r="AC32" s="36">
        <v>0</v>
      </c>
      <c r="AD32" s="36">
        <v>361569.23</v>
      </c>
      <c r="AE32" s="36">
        <v>19260.96</v>
      </c>
      <c r="AF32" s="36">
        <v>0</v>
      </c>
      <c r="AG32" s="36">
        <v>175912.36</v>
      </c>
      <c r="AH32" s="36">
        <v>302709</v>
      </c>
      <c r="AI32" s="36">
        <v>91700.91</v>
      </c>
      <c r="AJ32" s="36">
        <v>0</v>
      </c>
      <c r="AK32" s="36">
        <v>332249.92</v>
      </c>
      <c r="AL32" s="36">
        <v>130231.76</v>
      </c>
      <c r="AM32" s="36">
        <v>570.25</v>
      </c>
      <c r="AN32" s="36">
        <v>0</v>
      </c>
      <c r="AO32" s="36">
        <v>0</v>
      </c>
      <c r="AP32" s="36">
        <v>0</v>
      </c>
      <c r="AQ32" s="36">
        <v>183428.93</v>
      </c>
      <c r="AR32" s="36">
        <v>10029.530000000001</v>
      </c>
      <c r="AS32" s="36">
        <v>0</v>
      </c>
      <c r="AT32" s="36">
        <v>7250</v>
      </c>
      <c r="AU32" s="36">
        <v>402009.7</v>
      </c>
      <c r="AV32" s="36">
        <v>252582.66</v>
      </c>
      <c r="AW32" s="36">
        <v>44995</v>
      </c>
      <c r="AX32" s="36">
        <v>0</v>
      </c>
      <c r="AY32" s="36">
        <v>0</v>
      </c>
      <c r="AZ32" s="36">
        <v>0</v>
      </c>
      <c r="BA32" s="36">
        <v>93962.59</v>
      </c>
      <c r="BB32" s="36">
        <v>85351.78</v>
      </c>
      <c r="BC32" s="36">
        <v>114858.58</v>
      </c>
      <c r="BD32" s="36">
        <v>3443.28</v>
      </c>
      <c r="BE32" s="36">
        <v>0</v>
      </c>
      <c r="BF32" s="36">
        <v>0</v>
      </c>
      <c r="BG32" s="36">
        <v>0</v>
      </c>
      <c r="BH32" s="36">
        <v>16138.67</v>
      </c>
      <c r="BI32" s="36">
        <v>0</v>
      </c>
      <c r="BJ32" s="36">
        <v>0</v>
      </c>
      <c r="BK32" s="36">
        <v>0</v>
      </c>
      <c r="BL32" s="36">
        <v>0</v>
      </c>
      <c r="BM32" s="36">
        <v>0</v>
      </c>
      <c r="BN32" s="36">
        <v>9744.9183117650828</v>
      </c>
      <c r="BO32" s="36">
        <v>747408.78</v>
      </c>
      <c r="BP32" s="36">
        <v>1120245.03</v>
      </c>
      <c r="BQ32" s="36">
        <v>596204.44999999995</v>
      </c>
      <c r="BR32" s="36">
        <v>0</v>
      </c>
      <c r="BS32" s="36">
        <v>0</v>
      </c>
      <c r="BT32" s="36">
        <v>0</v>
      </c>
      <c r="BU32" s="36">
        <v>0</v>
      </c>
      <c r="BV32" s="36">
        <v>212900.74</v>
      </c>
      <c r="BW32" s="36">
        <v>48277.9</v>
      </c>
      <c r="BX32" s="36">
        <v>0</v>
      </c>
      <c r="BY32" s="36">
        <v>0</v>
      </c>
      <c r="BZ32" s="36">
        <v>215558.41</v>
      </c>
      <c r="CA32" s="36">
        <v>61583.08</v>
      </c>
      <c r="CB32" s="46">
        <v>1.3620000000000001</v>
      </c>
      <c r="CC32" s="46">
        <v>3.048</v>
      </c>
      <c r="CD32" s="46">
        <v>6.3079999999999998</v>
      </c>
      <c r="CE32" s="46">
        <v>1.599</v>
      </c>
      <c r="CF32" s="46">
        <v>2.9620000000000002</v>
      </c>
      <c r="CG32" s="46">
        <v>0</v>
      </c>
      <c r="CH32" s="26"/>
      <c r="CI32" s="45">
        <v>185277880</v>
      </c>
      <c r="CJ32" s="45">
        <v>70239798</v>
      </c>
      <c r="CK32" s="45">
        <v>26571653</v>
      </c>
      <c r="CL32" s="39">
        <v>45</v>
      </c>
      <c r="CM32" s="39">
        <v>296</v>
      </c>
      <c r="CN32" s="37">
        <v>26</v>
      </c>
      <c r="CO32" s="37">
        <v>293.39999999999998</v>
      </c>
      <c r="CP32" s="41">
        <v>0</v>
      </c>
      <c r="CQ32" s="35" t="s">
        <v>654</v>
      </c>
      <c r="CR32" s="35">
        <f t="shared" si="0"/>
        <v>0.15202702702702703</v>
      </c>
      <c r="CS32" s="58">
        <f t="shared" si="1"/>
        <v>14.095238095238098</v>
      </c>
      <c r="CT32" s="35">
        <f t="shared" si="2"/>
        <v>0.95590783120384637</v>
      </c>
      <c r="CU32" s="40">
        <v>22</v>
      </c>
      <c r="CV32" s="42">
        <v>4.8230000000000004</v>
      </c>
      <c r="CW32" s="42">
        <v>191.68899999999996</v>
      </c>
      <c r="CX32" s="42">
        <v>88.045000000000002</v>
      </c>
      <c r="CY32" s="42">
        <v>4.8230000000000004</v>
      </c>
      <c r="CZ32" s="42">
        <v>199.768</v>
      </c>
      <c r="DA32" s="42">
        <v>92.869</v>
      </c>
      <c r="DB32" s="54">
        <v>46399.523809523816</v>
      </c>
      <c r="DC32" s="56">
        <v>10.285714285714286</v>
      </c>
      <c r="DD32" s="55">
        <v>0.23809523809523808</v>
      </c>
      <c r="DE32" s="57">
        <v>20.999999999999996</v>
      </c>
      <c r="DF32" s="57">
        <v>0</v>
      </c>
      <c r="DG32" s="38">
        <v>19.3</v>
      </c>
      <c r="DH32" s="38">
        <v>20.9</v>
      </c>
      <c r="DI32" s="38">
        <v>21</v>
      </c>
      <c r="DJ32" s="38">
        <v>21</v>
      </c>
      <c r="DK32" s="38">
        <v>20.7</v>
      </c>
      <c r="DL32" s="53">
        <v>23</v>
      </c>
      <c r="DM32" s="51">
        <v>1137883.6000000001</v>
      </c>
      <c r="DN32" s="51">
        <v>44691.43</v>
      </c>
      <c r="DO32" s="51">
        <v>0</v>
      </c>
      <c r="DP32" s="51">
        <v>190205.85</v>
      </c>
      <c r="DQ32" s="51">
        <v>216959</v>
      </c>
      <c r="DR32" s="51">
        <v>64880</v>
      </c>
      <c r="DS32" s="51">
        <v>0</v>
      </c>
      <c r="DT32" s="51">
        <v>60098</v>
      </c>
      <c r="DU32" s="51">
        <v>59788.25</v>
      </c>
      <c r="DV32" s="51">
        <v>77791.13</v>
      </c>
      <c r="DW32" s="51">
        <v>0</v>
      </c>
      <c r="DX32" s="51">
        <v>0</v>
      </c>
      <c r="DY32" s="51">
        <v>0</v>
      </c>
      <c r="DZ32" s="51">
        <v>101788.59</v>
      </c>
      <c r="EA32" s="51">
        <v>271350.26</v>
      </c>
      <c r="EB32" s="51">
        <v>14110.380000000001</v>
      </c>
      <c r="EC32" s="51">
        <v>0</v>
      </c>
      <c r="ED32" s="51">
        <v>34603.379999999997</v>
      </c>
      <c r="EE32" s="51">
        <v>63093.35</v>
      </c>
      <c r="EF32" s="51">
        <v>15289.34</v>
      </c>
      <c r="EG32" s="51">
        <v>0</v>
      </c>
      <c r="EH32" s="51">
        <v>15419.73</v>
      </c>
      <c r="EI32" s="51">
        <v>6294.45</v>
      </c>
      <c r="EJ32" s="51">
        <v>28428.27</v>
      </c>
      <c r="EK32" s="51">
        <v>0</v>
      </c>
      <c r="EL32" s="51">
        <v>0</v>
      </c>
      <c r="EM32" s="51">
        <v>0</v>
      </c>
      <c r="EN32" s="51">
        <v>16778.599999999999</v>
      </c>
      <c r="EO32" s="51">
        <v>82357.680000000008</v>
      </c>
      <c r="EP32" s="51">
        <v>0</v>
      </c>
      <c r="EQ32" s="51">
        <v>0</v>
      </c>
      <c r="ER32" s="51">
        <v>63870.45</v>
      </c>
      <c r="ES32" s="51">
        <v>17707.46</v>
      </c>
      <c r="ET32" s="51">
        <v>7242.32</v>
      </c>
      <c r="EU32" s="51">
        <v>0</v>
      </c>
      <c r="EV32" s="51">
        <v>257983.18</v>
      </c>
      <c r="EW32" s="51">
        <v>29820.18</v>
      </c>
      <c r="EX32" s="51">
        <v>8220.82</v>
      </c>
      <c r="EY32" s="51">
        <v>0</v>
      </c>
      <c r="EZ32" s="51">
        <v>0</v>
      </c>
      <c r="FA32" s="51">
        <v>0</v>
      </c>
      <c r="FB32" s="51">
        <v>44250.720000000001</v>
      </c>
      <c r="FC32" s="51">
        <v>129304.45000000001</v>
      </c>
      <c r="FD32" s="51">
        <v>1446.13</v>
      </c>
      <c r="FE32" s="51">
        <v>0</v>
      </c>
      <c r="FF32" s="51">
        <v>12120.79</v>
      </c>
      <c r="FG32" s="51">
        <v>1314.91</v>
      </c>
      <c r="FH32" s="51">
        <v>11060.25</v>
      </c>
      <c r="FI32" s="51">
        <v>402009.7</v>
      </c>
      <c r="FJ32" s="51">
        <v>84773.67</v>
      </c>
      <c r="FK32" s="51">
        <v>42184.55</v>
      </c>
      <c r="FL32" s="51">
        <v>91931.42</v>
      </c>
      <c r="FM32" s="51">
        <v>0</v>
      </c>
      <c r="FN32" s="51">
        <v>0</v>
      </c>
      <c r="FO32" s="51">
        <v>0</v>
      </c>
      <c r="FP32" s="51">
        <v>105862.8</v>
      </c>
      <c r="FQ32" s="51">
        <v>549</v>
      </c>
      <c r="FR32" s="51">
        <v>0</v>
      </c>
      <c r="FS32" s="51">
        <v>0</v>
      </c>
      <c r="FT32" s="51">
        <v>0</v>
      </c>
      <c r="FU32" s="51">
        <v>0</v>
      </c>
      <c r="FV32" s="51">
        <v>0</v>
      </c>
      <c r="FW32" s="51">
        <v>0</v>
      </c>
      <c r="FX32" s="51">
        <v>166558</v>
      </c>
      <c r="FY32" s="51">
        <v>44995</v>
      </c>
      <c r="FZ32" s="51">
        <v>0</v>
      </c>
      <c r="GA32" s="51">
        <v>0</v>
      </c>
      <c r="GB32" s="51">
        <v>0</v>
      </c>
      <c r="GC32" s="51">
        <v>0</v>
      </c>
      <c r="GD32" s="51">
        <v>0</v>
      </c>
      <c r="GE32" s="51">
        <v>0</v>
      </c>
      <c r="GF32" s="51">
        <v>0</v>
      </c>
      <c r="GG32" s="51">
        <v>0</v>
      </c>
      <c r="GH32" s="51">
        <v>0</v>
      </c>
      <c r="GI32" s="51">
        <v>7077.56</v>
      </c>
      <c r="GJ32" s="51">
        <v>479</v>
      </c>
      <c r="GK32" s="51">
        <v>0</v>
      </c>
      <c r="GL32" s="51">
        <v>0</v>
      </c>
      <c r="GM32" s="51">
        <v>8283</v>
      </c>
      <c r="GN32" s="51">
        <v>9757.02</v>
      </c>
      <c r="GO32" s="51">
        <v>0</v>
      </c>
      <c r="GP32" s="51">
        <v>0</v>
      </c>
      <c r="GQ32" s="51">
        <v>93962.59</v>
      </c>
      <c r="GR32" s="51">
        <v>100</v>
      </c>
    </row>
    <row r="33" spans="1:200" ht="18" customHeight="1" x14ac:dyDescent="0.2">
      <c r="A33" s="12">
        <v>59003</v>
      </c>
      <c r="B33" s="13" t="s">
        <v>190</v>
      </c>
      <c r="C33" s="13" t="s">
        <v>503</v>
      </c>
      <c r="D33" s="37">
        <v>804.20878131093752</v>
      </c>
      <c r="E33" s="43" t="s">
        <v>189</v>
      </c>
      <c r="F33" s="39">
        <v>162</v>
      </c>
      <c r="G33" s="36">
        <v>695017.63</v>
      </c>
      <c r="H33" s="36">
        <v>12013.96</v>
      </c>
      <c r="I33" s="36">
        <v>758056.5</v>
      </c>
      <c r="J33" s="36">
        <v>291827.74</v>
      </c>
      <c r="K33" s="36">
        <v>750823.96</v>
      </c>
      <c r="L33" s="36">
        <v>0</v>
      </c>
      <c r="M33" s="36">
        <v>0</v>
      </c>
      <c r="N33" s="36">
        <v>198498.2</v>
      </c>
      <c r="O33" s="36">
        <v>364535.42</v>
      </c>
      <c r="P33" s="36">
        <v>0</v>
      </c>
      <c r="Q33" s="36">
        <v>0</v>
      </c>
      <c r="R33" s="36">
        <v>56827</v>
      </c>
      <c r="S33" s="36">
        <v>716329</v>
      </c>
      <c r="T33" s="36">
        <v>0</v>
      </c>
      <c r="U33" s="36">
        <v>0</v>
      </c>
      <c r="V33" s="36">
        <v>0</v>
      </c>
      <c r="W33" s="36">
        <v>59634</v>
      </c>
      <c r="X33" s="36">
        <v>1288562.8099999998</v>
      </c>
      <c r="Y33" s="36">
        <v>0</v>
      </c>
      <c r="Z33" s="36">
        <v>0</v>
      </c>
      <c r="AA33" s="36">
        <v>84765.140000000014</v>
      </c>
      <c r="AB33" s="36">
        <v>0</v>
      </c>
      <c r="AC33" s="36">
        <v>0</v>
      </c>
      <c r="AD33" s="36">
        <v>204852.03</v>
      </c>
      <c r="AE33" s="36">
        <v>2045.68</v>
      </c>
      <c r="AF33" s="36">
        <v>0</v>
      </c>
      <c r="AG33" s="36">
        <v>133323.10999999999</v>
      </c>
      <c r="AH33" s="36">
        <v>282517.96000000002</v>
      </c>
      <c r="AI33" s="36">
        <v>74854.710000000006</v>
      </c>
      <c r="AJ33" s="36">
        <v>0</v>
      </c>
      <c r="AK33" s="36">
        <v>209103.43</v>
      </c>
      <c r="AL33" s="36">
        <v>105395.34</v>
      </c>
      <c r="AM33" s="36">
        <v>17198.63</v>
      </c>
      <c r="AN33" s="36">
        <v>214.08</v>
      </c>
      <c r="AO33" s="36">
        <v>0</v>
      </c>
      <c r="AP33" s="36">
        <v>0</v>
      </c>
      <c r="AQ33" s="36">
        <v>112854.70000000001</v>
      </c>
      <c r="AR33" s="36">
        <v>30768</v>
      </c>
      <c r="AS33" s="36">
        <v>2422.2200000000003</v>
      </c>
      <c r="AT33" s="36">
        <v>916.43</v>
      </c>
      <c r="AU33" s="36">
        <v>0</v>
      </c>
      <c r="AV33" s="36">
        <v>182692.65</v>
      </c>
      <c r="AW33" s="36">
        <v>83252</v>
      </c>
      <c r="AX33" s="36">
        <v>0</v>
      </c>
      <c r="AY33" s="36">
        <v>0</v>
      </c>
      <c r="AZ33" s="36">
        <v>0</v>
      </c>
      <c r="BA33" s="36">
        <v>9085</v>
      </c>
      <c r="BB33" s="36">
        <v>5957.87</v>
      </c>
      <c r="BC33" s="36">
        <v>111498.08</v>
      </c>
      <c r="BD33" s="36">
        <v>30919.68</v>
      </c>
      <c r="BE33" s="36">
        <v>0</v>
      </c>
      <c r="BF33" s="36">
        <v>0</v>
      </c>
      <c r="BG33" s="36">
        <v>0</v>
      </c>
      <c r="BH33" s="36">
        <v>0</v>
      </c>
      <c r="BI33" s="36">
        <v>12436.08</v>
      </c>
      <c r="BJ33" s="36">
        <v>0</v>
      </c>
      <c r="BK33" s="36">
        <v>0</v>
      </c>
      <c r="BL33" s="36">
        <v>0</v>
      </c>
      <c r="BM33" s="36">
        <v>0</v>
      </c>
      <c r="BN33" s="36">
        <v>16325.460868691818</v>
      </c>
      <c r="BO33" s="36">
        <v>1012281.43</v>
      </c>
      <c r="BP33" s="36">
        <v>2650345.7400000002</v>
      </c>
      <c r="BQ33" s="36">
        <v>895443.98</v>
      </c>
      <c r="BR33" s="36">
        <v>816528.63</v>
      </c>
      <c r="BS33" s="36">
        <v>69242.11</v>
      </c>
      <c r="BT33" s="36">
        <v>0</v>
      </c>
      <c r="BU33" s="36">
        <v>0</v>
      </c>
      <c r="BV33" s="36">
        <v>110911.25</v>
      </c>
      <c r="BW33" s="36">
        <v>5765</v>
      </c>
      <c r="BX33" s="36">
        <v>0</v>
      </c>
      <c r="BY33" s="36">
        <v>0</v>
      </c>
      <c r="BZ33" s="36">
        <v>145916.47</v>
      </c>
      <c r="CA33" s="36">
        <v>16131.47</v>
      </c>
      <c r="CB33" s="46">
        <v>1.3620000000000001</v>
      </c>
      <c r="CC33" s="46">
        <v>3.048</v>
      </c>
      <c r="CD33" s="46">
        <v>6.3079999999999998</v>
      </c>
      <c r="CE33" s="46">
        <v>1</v>
      </c>
      <c r="CF33" s="46">
        <v>1.9530000000000001</v>
      </c>
      <c r="CG33" s="46">
        <v>0</v>
      </c>
      <c r="CH33" s="26"/>
      <c r="CI33" s="45">
        <v>318578881</v>
      </c>
      <c r="CJ33" s="45">
        <v>20225087</v>
      </c>
      <c r="CK33" s="45">
        <v>11686884</v>
      </c>
      <c r="CL33" s="39">
        <v>24</v>
      </c>
      <c r="CM33" s="39">
        <v>170</v>
      </c>
      <c r="CN33" s="37">
        <v>33</v>
      </c>
      <c r="CO33" s="37">
        <v>163.19999999999999</v>
      </c>
      <c r="CP33" s="41">
        <v>0.05</v>
      </c>
      <c r="CQ33" s="35" t="s">
        <v>670</v>
      </c>
      <c r="CR33" s="35">
        <f t="shared" si="0"/>
        <v>0.14117647058823529</v>
      </c>
      <c r="CS33" s="58">
        <f t="shared" si="1"/>
        <v>8.2165297245045945</v>
      </c>
      <c r="CT33" s="35">
        <f t="shared" si="2"/>
        <v>0.92555415356221371</v>
      </c>
      <c r="CU33" s="40">
        <v>17</v>
      </c>
      <c r="CV33" s="42">
        <v>7.2050000000000001</v>
      </c>
      <c r="CW33" s="42">
        <v>94.66</v>
      </c>
      <c r="CX33" s="42">
        <v>52.778000000000006</v>
      </c>
      <c r="CY33" s="42">
        <v>7.7</v>
      </c>
      <c r="CZ33" s="42">
        <v>100.80000000000001</v>
      </c>
      <c r="DA33" s="42">
        <v>58.497</v>
      </c>
      <c r="DB33" s="54">
        <v>47695.690936106977</v>
      </c>
      <c r="DC33" s="56">
        <v>13.523809523809524</v>
      </c>
      <c r="DD33" s="55">
        <v>4.7619047619047616E-2</v>
      </c>
      <c r="DE33" s="57">
        <v>20.189999999999994</v>
      </c>
      <c r="DF33" s="57">
        <v>0.5</v>
      </c>
      <c r="DG33" s="38"/>
      <c r="DH33" s="38"/>
      <c r="DI33" s="38"/>
      <c r="DJ33" s="38"/>
      <c r="DK33" s="38"/>
      <c r="DL33" s="53">
        <v>6</v>
      </c>
      <c r="DM33" s="51">
        <v>1085486.3799999999</v>
      </c>
      <c r="DN33" s="51">
        <v>12691.63</v>
      </c>
      <c r="DO33" s="51">
        <v>0</v>
      </c>
      <c r="DP33" s="51">
        <v>80238.8</v>
      </c>
      <c r="DQ33" s="51">
        <v>173302.27000000002</v>
      </c>
      <c r="DR33" s="51">
        <v>52000</v>
      </c>
      <c r="DS33" s="51">
        <v>0</v>
      </c>
      <c r="DT33" s="51">
        <v>26151.040000000001</v>
      </c>
      <c r="DU33" s="51">
        <v>45069.35</v>
      </c>
      <c r="DV33" s="51">
        <v>57858.73</v>
      </c>
      <c r="DW33" s="51">
        <v>0</v>
      </c>
      <c r="DX33" s="51">
        <v>0</v>
      </c>
      <c r="DY33" s="51">
        <v>0</v>
      </c>
      <c r="DZ33" s="51">
        <v>69307.86</v>
      </c>
      <c r="EA33" s="51">
        <v>324499.99</v>
      </c>
      <c r="EB33" s="51">
        <v>2009.77</v>
      </c>
      <c r="EC33" s="51">
        <v>0</v>
      </c>
      <c r="ED33" s="51">
        <v>22575.02</v>
      </c>
      <c r="EE33" s="51">
        <v>58257.86</v>
      </c>
      <c r="EF33" s="51">
        <v>13657.99</v>
      </c>
      <c r="EG33" s="51">
        <v>0</v>
      </c>
      <c r="EH33" s="51">
        <v>3875.27</v>
      </c>
      <c r="EI33" s="51">
        <v>5973.81</v>
      </c>
      <c r="EJ33" s="51">
        <v>25670.77</v>
      </c>
      <c r="EK33" s="51">
        <v>0</v>
      </c>
      <c r="EL33" s="51">
        <v>0</v>
      </c>
      <c r="EM33" s="51">
        <v>0</v>
      </c>
      <c r="EN33" s="51">
        <v>7344.89</v>
      </c>
      <c r="EO33" s="51">
        <v>43441.840000000004</v>
      </c>
      <c r="EP33" s="51">
        <v>0</v>
      </c>
      <c r="EQ33" s="51">
        <v>0</v>
      </c>
      <c r="ER33" s="51">
        <v>136915.69</v>
      </c>
      <c r="ES33" s="51">
        <v>67503.87</v>
      </c>
      <c r="ET33" s="51">
        <v>7284.74</v>
      </c>
      <c r="EU33" s="51">
        <v>0</v>
      </c>
      <c r="EV33" s="51">
        <v>301869.90999999997</v>
      </c>
      <c r="EW33" s="51">
        <v>11584.63</v>
      </c>
      <c r="EX33" s="51">
        <v>12557.98</v>
      </c>
      <c r="EY33" s="51">
        <v>0</v>
      </c>
      <c r="EZ33" s="51">
        <v>0</v>
      </c>
      <c r="FA33" s="51">
        <v>0</v>
      </c>
      <c r="FB33" s="51">
        <v>25629.01</v>
      </c>
      <c r="FC33" s="51">
        <v>126894.45999999999</v>
      </c>
      <c r="FD33" s="51">
        <v>1058.06</v>
      </c>
      <c r="FE33" s="51">
        <v>0</v>
      </c>
      <c r="FF33" s="51">
        <v>33276.68</v>
      </c>
      <c r="FG33" s="51">
        <v>4431.6499999999996</v>
      </c>
      <c r="FH33" s="51">
        <v>2209.16</v>
      </c>
      <c r="FI33" s="51">
        <v>0</v>
      </c>
      <c r="FJ33" s="51">
        <v>20091.86</v>
      </c>
      <c r="FK33" s="51">
        <v>34207.550000000003</v>
      </c>
      <c r="FL33" s="51">
        <v>74392.62</v>
      </c>
      <c r="FM33" s="51">
        <v>0</v>
      </c>
      <c r="FN33" s="51">
        <v>0</v>
      </c>
      <c r="FO33" s="51">
        <v>0</v>
      </c>
      <c r="FP33" s="51">
        <v>15441.54</v>
      </c>
      <c r="FQ33" s="51">
        <v>0</v>
      </c>
      <c r="FR33" s="51">
        <v>0</v>
      </c>
      <c r="FS33" s="51">
        <v>0</v>
      </c>
      <c r="FT33" s="51">
        <v>0</v>
      </c>
      <c r="FU33" s="51">
        <v>0</v>
      </c>
      <c r="FV33" s="51">
        <v>0</v>
      </c>
      <c r="FW33" s="51">
        <v>0</v>
      </c>
      <c r="FX33" s="51">
        <v>0</v>
      </c>
      <c r="FY33" s="51">
        <v>83252</v>
      </c>
      <c r="FZ33" s="51">
        <v>0</v>
      </c>
      <c r="GA33" s="51">
        <v>0</v>
      </c>
      <c r="GB33" s="51">
        <v>0</v>
      </c>
      <c r="GC33" s="51">
        <v>0</v>
      </c>
      <c r="GD33" s="51">
        <v>0</v>
      </c>
      <c r="GE33" s="51">
        <v>275</v>
      </c>
      <c r="GF33" s="51">
        <v>0</v>
      </c>
      <c r="GG33" s="51">
        <v>0</v>
      </c>
      <c r="GH33" s="51">
        <v>2583</v>
      </c>
      <c r="GI33" s="51">
        <v>12364.21</v>
      </c>
      <c r="GJ33" s="51">
        <v>619.25</v>
      </c>
      <c r="GK33" s="51">
        <v>0</v>
      </c>
      <c r="GL33" s="51">
        <v>39808</v>
      </c>
      <c r="GM33" s="51">
        <v>8560</v>
      </c>
      <c r="GN33" s="51">
        <v>5071.08</v>
      </c>
      <c r="GO33" s="51">
        <v>214.08</v>
      </c>
      <c r="GP33" s="51">
        <v>0</v>
      </c>
      <c r="GQ33" s="51">
        <v>9085</v>
      </c>
      <c r="GR33" s="51">
        <v>1089.27</v>
      </c>
    </row>
    <row r="34" spans="1:200" ht="18" customHeight="1" x14ac:dyDescent="0.2">
      <c r="A34" s="12">
        <v>21003</v>
      </c>
      <c r="B34" s="13" t="s">
        <v>372</v>
      </c>
      <c r="C34" s="13" t="s">
        <v>431</v>
      </c>
      <c r="D34" s="37">
        <v>382.81779783906251</v>
      </c>
      <c r="E34" s="43" t="s">
        <v>66</v>
      </c>
      <c r="F34" s="39">
        <v>246</v>
      </c>
      <c r="G34" s="36">
        <v>1116734.56</v>
      </c>
      <c r="H34" s="36">
        <v>20292.150000000001</v>
      </c>
      <c r="I34" s="36">
        <v>968191</v>
      </c>
      <c r="J34" s="36">
        <v>178087.5</v>
      </c>
      <c r="K34" s="36">
        <v>956933.25</v>
      </c>
      <c r="L34" s="36">
        <v>0</v>
      </c>
      <c r="M34" s="36">
        <v>0</v>
      </c>
      <c r="N34" s="36">
        <v>615630.09</v>
      </c>
      <c r="O34" s="36">
        <v>515731.92</v>
      </c>
      <c r="P34" s="36">
        <v>0</v>
      </c>
      <c r="Q34" s="36">
        <v>0</v>
      </c>
      <c r="R34" s="36">
        <v>78567</v>
      </c>
      <c r="S34" s="36">
        <v>913894</v>
      </c>
      <c r="T34" s="36">
        <v>0</v>
      </c>
      <c r="U34" s="36">
        <v>0</v>
      </c>
      <c r="V34" s="36">
        <v>0</v>
      </c>
      <c r="W34" s="36">
        <v>61316</v>
      </c>
      <c r="X34" s="36">
        <v>1396569.84</v>
      </c>
      <c r="Y34" s="36">
        <v>62947.76</v>
      </c>
      <c r="Z34" s="36">
        <v>0</v>
      </c>
      <c r="AA34" s="36">
        <v>45557.120000000003</v>
      </c>
      <c r="AB34" s="36">
        <v>0</v>
      </c>
      <c r="AC34" s="36">
        <v>0</v>
      </c>
      <c r="AD34" s="36">
        <v>306292.93</v>
      </c>
      <c r="AE34" s="36">
        <v>0</v>
      </c>
      <c r="AF34" s="36">
        <v>0</v>
      </c>
      <c r="AG34" s="36">
        <v>95694.62999999999</v>
      </c>
      <c r="AH34" s="36">
        <v>379925.57</v>
      </c>
      <c r="AI34" s="36">
        <v>188220.65</v>
      </c>
      <c r="AJ34" s="36">
        <v>0</v>
      </c>
      <c r="AK34" s="36">
        <v>494668.36</v>
      </c>
      <c r="AL34" s="36">
        <v>181282.36</v>
      </c>
      <c r="AM34" s="36">
        <v>371</v>
      </c>
      <c r="AN34" s="36">
        <v>8239</v>
      </c>
      <c r="AO34" s="36">
        <v>0</v>
      </c>
      <c r="AP34" s="36">
        <v>0</v>
      </c>
      <c r="AQ34" s="36">
        <v>130785.86</v>
      </c>
      <c r="AR34" s="36">
        <v>0</v>
      </c>
      <c r="AS34" s="36">
        <v>0</v>
      </c>
      <c r="AT34" s="36">
        <v>4300</v>
      </c>
      <c r="AU34" s="36">
        <v>7001331</v>
      </c>
      <c r="AV34" s="36">
        <v>35999.61</v>
      </c>
      <c r="AW34" s="36">
        <v>0</v>
      </c>
      <c r="AX34" s="36">
        <v>0</v>
      </c>
      <c r="AY34" s="36">
        <v>0</v>
      </c>
      <c r="AZ34" s="36">
        <v>0</v>
      </c>
      <c r="BA34" s="36">
        <v>329250</v>
      </c>
      <c r="BB34" s="36">
        <v>1551.8000000000002</v>
      </c>
      <c r="BC34" s="36">
        <v>132080.01</v>
      </c>
      <c r="BD34" s="36">
        <v>30919.68</v>
      </c>
      <c r="BE34" s="36">
        <v>0</v>
      </c>
      <c r="BF34" s="36">
        <v>0</v>
      </c>
      <c r="BG34" s="36">
        <v>0</v>
      </c>
      <c r="BH34" s="36">
        <v>9180</v>
      </c>
      <c r="BI34" s="36">
        <v>33153.11</v>
      </c>
      <c r="BJ34" s="36">
        <v>0</v>
      </c>
      <c r="BK34" s="36">
        <v>0</v>
      </c>
      <c r="BL34" s="36">
        <v>0</v>
      </c>
      <c r="BM34" s="36">
        <v>0</v>
      </c>
      <c r="BN34" s="36">
        <v>13297.439817826937</v>
      </c>
      <c r="BO34" s="36">
        <v>984629.52</v>
      </c>
      <c r="BP34" s="36">
        <v>2369402.4700000002</v>
      </c>
      <c r="BQ34" s="36">
        <v>1825338.75</v>
      </c>
      <c r="BR34" s="36">
        <v>0</v>
      </c>
      <c r="BS34" s="36">
        <v>0</v>
      </c>
      <c r="BT34" s="36">
        <v>0</v>
      </c>
      <c r="BU34" s="36">
        <v>0</v>
      </c>
      <c r="BV34" s="36">
        <v>202916.22</v>
      </c>
      <c r="BW34" s="36">
        <v>0</v>
      </c>
      <c r="BX34" s="36">
        <v>0</v>
      </c>
      <c r="BY34" s="36">
        <v>0</v>
      </c>
      <c r="BZ34" s="36">
        <v>206196.26</v>
      </c>
      <c r="CA34" s="36">
        <v>0</v>
      </c>
      <c r="CB34" s="46">
        <v>1.3620000000000001</v>
      </c>
      <c r="CC34" s="46">
        <v>3.048</v>
      </c>
      <c r="CD34" s="46">
        <v>6.3079999999999998</v>
      </c>
      <c r="CE34" s="46">
        <v>1</v>
      </c>
      <c r="CF34" s="46">
        <v>1.8620000000000001</v>
      </c>
      <c r="CG34" s="46">
        <v>0</v>
      </c>
      <c r="CH34" s="26"/>
      <c r="CI34" s="45">
        <v>438005350</v>
      </c>
      <c r="CJ34" s="45">
        <v>53369705</v>
      </c>
      <c r="CK34" s="45">
        <v>27239776</v>
      </c>
      <c r="CL34" s="39">
        <v>28</v>
      </c>
      <c r="CM34" s="39">
        <v>276</v>
      </c>
      <c r="CN34" s="37">
        <v>3</v>
      </c>
      <c r="CO34" s="37">
        <v>247.24</v>
      </c>
      <c r="CP34" s="41">
        <v>0</v>
      </c>
      <c r="CQ34" s="35" t="s">
        <v>605</v>
      </c>
      <c r="CR34" s="35">
        <f t="shared" si="0"/>
        <v>0.10144927536231885</v>
      </c>
      <c r="CS34" s="58">
        <f t="shared" si="1"/>
        <v>12.206988058381253</v>
      </c>
      <c r="CT34" s="35">
        <f t="shared" si="2"/>
        <v>0.96320754716981116</v>
      </c>
      <c r="CU34" s="40">
        <v>15</v>
      </c>
      <c r="CV34" s="42">
        <v>29.466000000000008</v>
      </c>
      <c r="CW34" s="42">
        <v>175.57899999999998</v>
      </c>
      <c r="CX34" s="42">
        <v>61.293000000000006</v>
      </c>
      <c r="CY34" s="42">
        <v>30.327000000000002</v>
      </c>
      <c r="CZ34" s="42">
        <v>181.994</v>
      </c>
      <c r="DA34" s="42">
        <v>63.926000000000002</v>
      </c>
      <c r="DB34" s="54">
        <v>47728.084918177788</v>
      </c>
      <c r="DC34" s="56">
        <v>19.884615384615383</v>
      </c>
      <c r="DD34" s="55">
        <v>0.19230769230769232</v>
      </c>
      <c r="DE34" s="57">
        <v>22.609999999999989</v>
      </c>
      <c r="DF34" s="57">
        <v>0</v>
      </c>
      <c r="DG34" s="38">
        <v>21.4</v>
      </c>
      <c r="DH34" s="38">
        <v>24.3</v>
      </c>
      <c r="DI34" s="38">
        <v>24</v>
      </c>
      <c r="DJ34" s="38">
        <v>23.5</v>
      </c>
      <c r="DK34" s="38">
        <v>23.4</v>
      </c>
      <c r="DL34" s="53">
        <v>10</v>
      </c>
      <c r="DM34" s="51">
        <v>1237868.01</v>
      </c>
      <c r="DN34" s="51">
        <v>52841.47</v>
      </c>
      <c r="DO34" s="51">
        <v>0</v>
      </c>
      <c r="DP34" s="51">
        <v>76354.06</v>
      </c>
      <c r="DQ34" s="51">
        <v>248561.88</v>
      </c>
      <c r="DR34" s="51">
        <v>115938.36</v>
      </c>
      <c r="DS34" s="51">
        <v>0</v>
      </c>
      <c r="DT34" s="51">
        <v>135133.28</v>
      </c>
      <c r="DU34" s="51">
        <v>84910</v>
      </c>
      <c r="DV34" s="51">
        <v>98978.28</v>
      </c>
      <c r="DW34" s="51">
        <v>0</v>
      </c>
      <c r="DX34" s="51">
        <v>0</v>
      </c>
      <c r="DY34" s="51">
        <v>0</v>
      </c>
      <c r="DZ34" s="51">
        <v>68050.84</v>
      </c>
      <c r="EA34" s="51">
        <v>299493.27999999997</v>
      </c>
      <c r="EB34" s="51">
        <v>9118.08</v>
      </c>
      <c r="EC34" s="51">
        <v>0</v>
      </c>
      <c r="ED34" s="51">
        <v>10550.41</v>
      </c>
      <c r="EE34" s="51">
        <v>101561.45000000001</v>
      </c>
      <c r="EF34" s="51">
        <v>62827.68</v>
      </c>
      <c r="EG34" s="51">
        <v>0</v>
      </c>
      <c r="EH34" s="51">
        <v>23999.43</v>
      </c>
      <c r="EI34" s="51">
        <v>8791.15</v>
      </c>
      <c r="EJ34" s="51">
        <v>13025.84</v>
      </c>
      <c r="EK34" s="51">
        <v>0</v>
      </c>
      <c r="EL34" s="51">
        <v>0</v>
      </c>
      <c r="EM34" s="51">
        <v>0</v>
      </c>
      <c r="EN34" s="51">
        <v>8046.65</v>
      </c>
      <c r="EO34" s="51">
        <v>81021.77</v>
      </c>
      <c r="EP34" s="51">
        <v>0</v>
      </c>
      <c r="EQ34" s="51">
        <v>0</v>
      </c>
      <c r="ER34" s="51">
        <v>140252.32999999999</v>
      </c>
      <c r="ES34" s="51">
        <v>52972.47</v>
      </c>
      <c r="ET34" s="51">
        <v>4609.5200000000004</v>
      </c>
      <c r="EU34" s="51">
        <v>0</v>
      </c>
      <c r="EV34" s="51">
        <v>307166.13</v>
      </c>
      <c r="EW34" s="51">
        <v>54589.27</v>
      </c>
      <c r="EX34" s="51">
        <v>35197.629999999997</v>
      </c>
      <c r="EY34" s="51">
        <v>8239</v>
      </c>
      <c r="EZ34" s="51">
        <v>0</v>
      </c>
      <c r="FA34" s="51">
        <v>0</v>
      </c>
      <c r="FB34" s="51">
        <v>40513.119999999995</v>
      </c>
      <c r="FC34" s="51">
        <v>88423.63</v>
      </c>
      <c r="FD34" s="51">
        <v>988.21</v>
      </c>
      <c r="FE34" s="51">
        <v>0</v>
      </c>
      <c r="FF34" s="51">
        <v>477.84000000000003</v>
      </c>
      <c r="FG34" s="51">
        <v>1846.5</v>
      </c>
      <c r="FH34" s="51">
        <v>6944.84</v>
      </c>
      <c r="FI34" s="51">
        <v>0</v>
      </c>
      <c r="FJ34" s="51">
        <v>28369.52</v>
      </c>
      <c r="FK34" s="51">
        <v>41882.839999999997</v>
      </c>
      <c r="FL34" s="51">
        <v>85850.94</v>
      </c>
      <c r="FM34" s="51">
        <v>0</v>
      </c>
      <c r="FN34" s="51">
        <v>0</v>
      </c>
      <c r="FO34" s="51">
        <v>0</v>
      </c>
      <c r="FP34" s="51">
        <v>7519.74</v>
      </c>
      <c r="FQ34" s="51">
        <v>37641.46</v>
      </c>
      <c r="FR34" s="51">
        <v>0</v>
      </c>
      <c r="FS34" s="51">
        <v>0</v>
      </c>
      <c r="FT34" s="51">
        <v>0</v>
      </c>
      <c r="FU34" s="51">
        <v>0</v>
      </c>
      <c r="FV34" s="51">
        <v>0</v>
      </c>
      <c r="FW34" s="51">
        <v>7001331</v>
      </c>
      <c r="FX34" s="51">
        <v>35999.61</v>
      </c>
      <c r="FY34" s="51">
        <v>0</v>
      </c>
      <c r="FZ34" s="51">
        <v>0</v>
      </c>
      <c r="GA34" s="51">
        <v>0</v>
      </c>
      <c r="GB34" s="51">
        <v>0</v>
      </c>
      <c r="GC34" s="51">
        <v>0</v>
      </c>
      <c r="GD34" s="51">
        <v>0</v>
      </c>
      <c r="GE34" s="51">
        <v>3971.74</v>
      </c>
      <c r="GF34" s="51">
        <v>0</v>
      </c>
      <c r="GG34" s="51">
        <v>0</v>
      </c>
      <c r="GH34" s="51">
        <v>140</v>
      </c>
      <c r="GI34" s="51">
        <v>5902.95</v>
      </c>
      <c r="GJ34" s="51">
        <v>2200.25</v>
      </c>
      <c r="GK34" s="51">
        <v>0</v>
      </c>
      <c r="GL34" s="51">
        <v>0</v>
      </c>
      <c r="GM34" s="51">
        <v>289.10000000000002</v>
      </c>
      <c r="GN34" s="51">
        <v>6667.68</v>
      </c>
      <c r="GO34" s="51">
        <v>0</v>
      </c>
      <c r="GP34" s="51">
        <v>0</v>
      </c>
      <c r="GQ34" s="51">
        <v>329250</v>
      </c>
      <c r="GR34" s="51">
        <v>8207.31</v>
      </c>
    </row>
    <row r="35" spans="1:200" ht="18" customHeight="1" x14ac:dyDescent="0.2">
      <c r="A35" s="12">
        <v>16001</v>
      </c>
      <c r="B35" s="13" t="s">
        <v>50</v>
      </c>
      <c r="C35" s="13" t="s">
        <v>423</v>
      </c>
      <c r="D35" s="37">
        <v>1204.3498690250001</v>
      </c>
      <c r="E35" s="43" t="s">
        <v>51</v>
      </c>
      <c r="F35" s="39">
        <v>911</v>
      </c>
      <c r="G35" s="36">
        <v>6709530.0099999998</v>
      </c>
      <c r="H35" s="36">
        <v>41559.5</v>
      </c>
      <c r="I35" s="36">
        <v>221402.56</v>
      </c>
      <c r="J35" s="36">
        <v>1281021.32</v>
      </c>
      <c r="K35" s="36">
        <v>4259830.07</v>
      </c>
      <c r="L35" s="36">
        <v>0</v>
      </c>
      <c r="M35" s="36">
        <v>0</v>
      </c>
      <c r="N35" s="36">
        <v>135972</v>
      </c>
      <c r="O35" s="36">
        <v>2456082.7599999998</v>
      </c>
      <c r="P35" s="36">
        <v>0</v>
      </c>
      <c r="Q35" s="36">
        <v>0</v>
      </c>
      <c r="R35" s="36">
        <v>266502</v>
      </c>
      <c r="S35" s="36">
        <v>99018</v>
      </c>
      <c r="T35" s="36">
        <v>0</v>
      </c>
      <c r="U35" s="36">
        <v>0</v>
      </c>
      <c r="V35" s="36">
        <v>0</v>
      </c>
      <c r="W35" s="36">
        <v>62081</v>
      </c>
      <c r="X35" s="36">
        <v>4885324.0599999996</v>
      </c>
      <c r="Y35" s="36">
        <v>0</v>
      </c>
      <c r="Z35" s="36">
        <v>0</v>
      </c>
      <c r="AA35" s="36">
        <v>449968.7</v>
      </c>
      <c r="AB35" s="36">
        <v>607.95000000000005</v>
      </c>
      <c r="AC35" s="36">
        <v>0</v>
      </c>
      <c r="AD35" s="36">
        <v>1583675.78</v>
      </c>
      <c r="AE35" s="36">
        <v>9137.06</v>
      </c>
      <c r="AF35" s="36">
        <v>0</v>
      </c>
      <c r="AG35" s="36">
        <v>891009.40000000014</v>
      </c>
      <c r="AH35" s="36">
        <v>1089122.6600000001</v>
      </c>
      <c r="AI35" s="36">
        <v>252712.38</v>
      </c>
      <c r="AJ35" s="36">
        <v>0</v>
      </c>
      <c r="AK35" s="36">
        <v>1570940.25</v>
      </c>
      <c r="AL35" s="36">
        <v>311245.28000000003</v>
      </c>
      <c r="AM35" s="36">
        <v>55494.61</v>
      </c>
      <c r="AN35" s="36">
        <v>0</v>
      </c>
      <c r="AO35" s="36">
        <v>71535</v>
      </c>
      <c r="AP35" s="36">
        <v>0</v>
      </c>
      <c r="AQ35" s="36">
        <v>525791.03</v>
      </c>
      <c r="AR35" s="36">
        <v>40208.71</v>
      </c>
      <c r="AS35" s="36">
        <v>0</v>
      </c>
      <c r="AT35" s="36">
        <v>0</v>
      </c>
      <c r="AU35" s="36">
        <v>14485</v>
      </c>
      <c r="AV35" s="36">
        <v>791675.35</v>
      </c>
      <c r="AW35" s="36">
        <v>120244.12</v>
      </c>
      <c r="AX35" s="36">
        <v>0</v>
      </c>
      <c r="AY35" s="36">
        <v>0</v>
      </c>
      <c r="AZ35" s="36">
        <v>0</v>
      </c>
      <c r="BA35" s="36">
        <v>1621827.39</v>
      </c>
      <c r="BB35" s="36">
        <v>74210.53</v>
      </c>
      <c r="BC35" s="36">
        <v>417010.92</v>
      </c>
      <c r="BD35" s="36">
        <v>147351.16</v>
      </c>
      <c r="BE35" s="36">
        <v>0</v>
      </c>
      <c r="BF35" s="36">
        <v>0</v>
      </c>
      <c r="BG35" s="36">
        <v>0</v>
      </c>
      <c r="BH35" s="36">
        <v>15794.29</v>
      </c>
      <c r="BI35" s="36">
        <v>82484.740000000005</v>
      </c>
      <c r="BJ35" s="36">
        <v>0</v>
      </c>
      <c r="BK35" s="36">
        <v>0</v>
      </c>
      <c r="BL35" s="36">
        <v>0</v>
      </c>
      <c r="BM35" s="36">
        <v>0</v>
      </c>
      <c r="BN35" s="36">
        <v>13197.36317698628</v>
      </c>
      <c r="BO35" s="36">
        <v>1542622.58</v>
      </c>
      <c r="BP35" s="36">
        <v>3617613.21</v>
      </c>
      <c r="BQ35" s="36">
        <v>2321735.61</v>
      </c>
      <c r="BR35" s="36">
        <v>3996155.82</v>
      </c>
      <c r="BS35" s="36">
        <v>755074.75</v>
      </c>
      <c r="BT35" s="36">
        <v>46345.18</v>
      </c>
      <c r="BU35" s="36">
        <v>0</v>
      </c>
      <c r="BV35" s="36">
        <v>483286.05</v>
      </c>
      <c r="BW35" s="36">
        <v>0</v>
      </c>
      <c r="BX35" s="36">
        <v>0</v>
      </c>
      <c r="BY35" s="36">
        <v>0</v>
      </c>
      <c r="BZ35" s="36">
        <v>451017.05</v>
      </c>
      <c r="CA35" s="36">
        <v>184.35</v>
      </c>
      <c r="CB35" s="46">
        <v>1.3620000000000001</v>
      </c>
      <c r="CC35" s="46">
        <v>3.048</v>
      </c>
      <c r="CD35" s="46">
        <v>6.3079999999999998</v>
      </c>
      <c r="CE35" s="46">
        <v>1.599</v>
      </c>
      <c r="CF35" s="46">
        <v>2.8050000000000002</v>
      </c>
      <c r="CG35" s="46">
        <v>0</v>
      </c>
      <c r="CH35" s="26"/>
      <c r="CI35" s="45">
        <v>159260166</v>
      </c>
      <c r="CJ35" s="45">
        <v>914725055</v>
      </c>
      <c r="CK35" s="45">
        <v>609231097</v>
      </c>
      <c r="CL35" s="39">
        <v>131</v>
      </c>
      <c r="CM35" s="39">
        <v>911</v>
      </c>
      <c r="CN35" s="37">
        <v>42</v>
      </c>
      <c r="CO35" s="37">
        <v>913.44</v>
      </c>
      <c r="CP35" s="41">
        <v>2.5056947608200455E-2</v>
      </c>
      <c r="CQ35" s="35" t="s">
        <v>594</v>
      </c>
      <c r="CR35" s="35">
        <f t="shared" si="0"/>
        <v>0.1437980241492865</v>
      </c>
      <c r="CS35" s="58">
        <f t="shared" si="1"/>
        <v>12.219986586183765</v>
      </c>
      <c r="CT35" s="35">
        <f t="shared" si="2"/>
        <v>0.9464257688592389</v>
      </c>
      <c r="CU35" s="40">
        <v>73</v>
      </c>
      <c r="CV35" s="42">
        <v>0</v>
      </c>
      <c r="CW35" s="42">
        <v>590.72599999999989</v>
      </c>
      <c r="CX35" s="42">
        <v>265.58299999999997</v>
      </c>
      <c r="CY35" s="42">
        <v>0</v>
      </c>
      <c r="CZ35" s="42">
        <v>623.3889999999999</v>
      </c>
      <c r="DA35" s="42">
        <v>281.39300000000003</v>
      </c>
      <c r="DB35" s="54">
        <v>48061.837719651245</v>
      </c>
      <c r="DC35" s="56">
        <v>13</v>
      </c>
      <c r="DD35" s="55">
        <v>0.38157894736842107</v>
      </c>
      <c r="DE35" s="57">
        <v>74.550000000000026</v>
      </c>
      <c r="DF35" s="57">
        <v>0</v>
      </c>
      <c r="DG35" s="38">
        <v>21.9</v>
      </c>
      <c r="DH35" s="38">
        <v>19.8</v>
      </c>
      <c r="DI35" s="38">
        <v>23.7</v>
      </c>
      <c r="DJ35" s="38">
        <v>23</v>
      </c>
      <c r="DK35" s="38">
        <v>22.3</v>
      </c>
      <c r="DL35" s="53">
        <v>30</v>
      </c>
      <c r="DM35" s="51">
        <v>4659496.6899999995</v>
      </c>
      <c r="DN35" s="51">
        <v>0</v>
      </c>
      <c r="DO35" s="51">
        <v>0</v>
      </c>
      <c r="DP35" s="51">
        <v>606618.31000000006</v>
      </c>
      <c r="DQ35" s="51">
        <v>717728.76</v>
      </c>
      <c r="DR35" s="51">
        <v>184396.12</v>
      </c>
      <c r="DS35" s="51">
        <v>0</v>
      </c>
      <c r="DT35" s="51">
        <v>596920.41</v>
      </c>
      <c r="DU35" s="51">
        <v>19037.07</v>
      </c>
      <c r="DV35" s="51">
        <v>63872.28</v>
      </c>
      <c r="DW35" s="51">
        <v>0</v>
      </c>
      <c r="DX35" s="51">
        <v>0</v>
      </c>
      <c r="DY35" s="51">
        <v>0</v>
      </c>
      <c r="DZ35" s="51">
        <v>264110.61</v>
      </c>
      <c r="EA35" s="51">
        <v>1370000.5600000003</v>
      </c>
      <c r="EB35" s="51">
        <v>98.89</v>
      </c>
      <c r="EC35" s="51">
        <v>0</v>
      </c>
      <c r="ED35" s="51">
        <v>199979.07</v>
      </c>
      <c r="EE35" s="51">
        <v>204687.30000000002</v>
      </c>
      <c r="EF35" s="51">
        <v>52455.43</v>
      </c>
      <c r="EG35" s="51">
        <v>0</v>
      </c>
      <c r="EH35" s="51">
        <v>208034.77</v>
      </c>
      <c r="EI35" s="51">
        <v>1456.31</v>
      </c>
      <c r="EJ35" s="51">
        <v>15612.46</v>
      </c>
      <c r="EK35" s="51">
        <v>0</v>
      </c>
      <c r="EL35" s="51">
        <v>71535</v>
      </c>
      <c r="EM35" s="51">
        <v>0</v>
      </c>
      <c r="EN35" s="51">
        <v>33235.259999999995</v>
      </c>
      <c r="EO35" s="51">
        <v>248588.87999999998</v>
      </c>
      <c r="EP35" s="51">
        <v>386.74</v>
      </c>
      <c r="EQ35" s="51">
        <v>0</v>
      </c>
      <c r="ER35" s="51">
        <v>486174.97999999992</v>
      </c>
      <c r="ES35" s="51">
        <v>115517.54999999999</v>
      </c>
      <c r="ET35" s="51">
        <v>7476.59</v>
      </c>
      <c r="EU35" s="51">
        <v>14485</v>
      </c>
      <c r="EV35" s="51">
        <v>851850.72</v>
      </c>
      <c r="EW35" s="51">
        <v>294974.25</v>
      </c>
      <c r="EX35" s="51">
        <v>469661.4</v>
      </c>
      <c r="EY35" s="51">
        <v>0</v>
      </c>
      <c r="EZ35" s="51">
        <v>0</v>
      </c>
      <c r="FA35" s="51">
        <v>0</v>
      </c>
      <c r="FB35" s="51">
        <v>183902.57</v>
      </c>
      <c r="FC35" s="51">
        <v>506913.03</v>
      </c>
      <c r="FD35" s="51">
        <v>2142.73</v>
      </c>
      <c r="FE35" s="51">
        <v>0</v>
      </c>
      <c r="FF35" s="51">
        <v>37017.980000000003</v>
      </c>
      <c r="FG35" s="51">
        <v>16049.58</v>
      </c>
      <c r="FH35" s="51">
        <v>2025.22</v>
      </c>
      <c r="FI35" s="51">
        <v>0</v>
      </c>
      <c r="FJ35" s="51">
        <v>435795.03</v>
      </c>
      <c r="FK35" s="51">
        <v>11572.060000000001</v>
      </c>
      <c r="FL35" s="51">
        <v>28654.07</v>
      </c>
      <c r="FM35" s="51">
        <v>0</v>
      </c>
      <c r="FN35" s="51">
        <v>0</v>
      </c>
      <c r="FO35" s="51">
        <v>0</v>
      </c>
      <c r="FP35" s="51">
        <v>84700.49</v>
      </c>
      <c r="FQ35" s="51">
        <v>130283.34</v>
      </c>
      <c r="FR35" s="51">
        <v>0</v>
      </c>
      <c r="FS35" s="51">
        <v>0</v>
      </c>
      <c r="FT35" s="51">
        <v>17464.240000000002</v>
      </c>
      <c r="FU35" s="51">
        <v>0</v>
      </c>
      <c r="FV35" s="51">
        <v>0</v>
      </c>
      <c r="FW35" s="51">
        <v>0</v>
      </c>
      <c r="FX35" s="51">
        <v>270014.67</v>
      </c>
      <c r="FY35" s="51">
        <v>120244</v>
      </c>
      <c r="FZ35" s="51">
        <v>0</v>
      </c>
      <c r="GA35" s="51">
        <v>0</v>
      </c>
      <c r="GB35" s="51">
        <v>0</v>
      </c>
      <c r="GC35" s="51">
        <v>0</v>
      </c>
      <c r="GD35" s="51">
        <v>19175.05</v>
      </c>
      <c r="GE35" s="51">
        <v>10987.039999999999</v>
      </c>
      <c r="GF35" s="51">
        <v>0</v>
      </c>
      <c r="GG35" s="51">
        <v>0</v>
      </c>
      <c r="GH35" s="51">
        <v>974.45</v>
      </c>
      <c r="GI35" s="51">
        <v>182490.63</v>
      </c>
      <c r="GJ35" s="51">
        <v>6359.02</v>
      </c>
      <c r="GK35" s="51">
        <v>0</v>
      </c>
      <c r="GL35" s="51">
        <v>0</v>
      </c>
      <c r="GM35" s="51">
        <v>0</v>
      </c>
      <c r="GN35" s="51">
        <v>11196.19</v>
      </c>
      <c r="GO35" s="51">
        <v>0</v>
      </c>
      <c r="GP35" s="51">
        <v>0</v>
      </c>
      <c r="GQ35" s="51">
        <v>1621827.39</v>
      </c>
      <c r="GR35" s="51">
        <v>14877.58</v>
      </c>
    </row>
    <row r="36" spans="1:200" ht="18" customHeight="1" x14ac:dyDescent="0.2">
      <c r="A36" s="12">
        <v>61008</v>
      </c>
      <c r="B36" s="13" t="s">
        <v>199</v>
      </c>
      <c r="C36" s="13" t="s">
        <v>509</v>
      </c>
      <c r="D36" s="37">
        <v>29.484697582812498</v>
      </c>
      <c r="E36" s="43" t="s">
        <v>196</v>
      </c>
      <c r="F36" s="39">
        <v>1387</v>
      </c>
      <c r="G36" s="36">
        <v>5361049.9800000004</v>
      </c>
      <c r="H36" s="36">
        <v>117100.64</v>
      </c>
      <c r="I36" s="36">
        <v>4711325.6399999997</v>
      </c>
      <c r="J36" s="36">
        <v>652202.46</v>
      </c>
      <c r="K36" s="36">
        <v>2980150.5</v>
      </c>
      <c r="L36" s="36">
        <v>0</v>
      </c>
      <c r="M36" s="36">
        <v>0</v>
      </c>
      <c r="N36" s="36">
        <v>0</v>
      </c>
      <c r="O36" s="36">
        <v>1690224.04</v>
      </c>
      <c r="P36" s="36">
        <v>0</v>
      </c>
      <c r="Q36" s="36">
        <v>0</v>
      </c>
      <c r="R36" s="36">
        <v>290880</v>
      </c>
      <c r="S36" s="36">
        <v>4440814</v>
      </c>
      <c r="T36" s="36">
        <v>0</v>
      </c>
      <c r="U36" s="36">
        <v>0</v>
      </c>
      <c r="V36" s="36">
        <v>0</v>
      </c>
      <c r="W36" s="36">
        <v>69390</v>
      </c>
      <c r="X36" s="36">
        <v>6497603.4400000004</v>
      </c>
      <c r="Y36" s="36">
        <v>0</v>
      </c>
      <c r="Z36" s="36">
        <v>0</v>
      </c>
      <c r="AA36" s="36">
        <v>300472.51</v>
      </c>
      <c r="AB36" s="36">
        <v>0</v>
      </c>
      <c r="AC36" s="36">
        <v>0</v>
      </c>
      <c r="AD36" s="36">
        <v>1486263.9200000002</v>
      </c>
      <c r="AE36" s="36">
        <v>100188.44</v>
      </c>
      <c r="AF36" s="36">
        <v>0</v>
      </c>
      <c r="AG36" s="36">
        <v>1051906.77</v>
      </c>
      <c r="AH36" s="36">
        <v>1167006.9099999999</v>
      </c>
      <c r="AI36" s="36">
        <v>223393.35</v>
      </c>
      <c r="AJ36" s="36">
        <v>0</v>
      </c>
      <c r="AK36" s="36">
        <v>1247469.97</v>
      </c>
      <c r="AL36" s="36">
        <v>528529.76</v>
      </c>
      <c r="AM36" s="36">
        <v>112345.65</v>
      </c>
      <c r="AN36" s="36">
        <v>0</v>
      </c>
      <c r="AO36" s="36">
        <v>0</v>
      </c>
      <c r="AP36" s="36">
        <v>0</v>
      </c>
      <c r="AQ36" s="36">
        <v>638473.02</v>
      </c>
      <c r="AR36" s="36">
        <v>155948.56</v>
      </c>
      <c r="AS36" s="36">
        <v>0</v>
      </c>
      <c r="AT36" s="36">
        <v>29928.13</v>
      </c>
      <c r="AU36" s="36">
        <v>0</v>
      </c>
      <c r="AV36" s="36">
        <v>481945.97</v>
      </c>
      <c r="AW36" s="36">
        <v>117142.52</v>
      </c>
      <c r="AX36" s="36">
        <v>0</v>
      </c>
      <c r="AY36" s="36">
        <v>0</v>
      </c>
      <c r="AZ36" s="36">
        <v>0</v>
      </c>
      <c r="BA36" s="36">
        <v>172591.77</v>
      </c>
      <c r="BB36" s="36">
        <v>54678.93</v>
      </c>
      <c r="BC36" s="36">
        <v>370441.99</v>
      </c>
      <c r="BD36" s="36">
        <v>150437.13</v>
      </c>
      <c r="BE36" s="36">
        <v>0</v>
      </c>
      <c r="BF36" s="36">
        <v>0</v>
      </c>
      <c r="BG36" s="36">
        <v>0</v>
      </c>
      <c r="BH36" s="36">
        <v>0</v>
      </c>
      <c r="BI36" s="36">
        <v>0</v>
      </c>
      <c r="BJ36" s="36">
        <v>0</v>
      </c>
      <c r="BK36" s="36">
        <v>0</v>
      </c>
      <c r="BL36" s="36">
        <v>0</v>
      </c>
      <c r="BM36" s="36">
        <v>0</v>
      </c>
      <c r="BN36" s="36">
        <v>9904.2005631315315</v>
      </c>
      <c r="BO36" s="36">
        <v>3214470.48</v>
      </c>
      <c r="BP36" s="36">
        <v>3968240.82</v>
      </c>
      <c r="BQ36" s="36">
        <v>612131.39</v>
      </c>
      <c r="BR36" s="36">
        <v>0</v>
      </c>
      <c r="BS36" s="36">
        <v>0</v>
      </c>
      <c r="BT36" s="36">
        <v>2114175.7399999998</v>
      </c>
      <c r="BU36" s="36">
        <v>0</v>
      </c>
      <c r="BV36" s="36">
        <v>923883.74</v>
      </c>
      <c r="BW36" s="36">
        <v>8000</v>
      </c>
      <c r="BX36" s="36">
        <v>1716770</v>
      </c>
      <c r="BY36" s="36">
        <v>0</v>
      </c>
      <c r="BZ36" s="36">
        <v>916946.57</v>
      </c>
      <c r="CA36" s="36">
        <v>18500.560000000001</v>
      </c>
      <c r="CB36" s="46">
        <v>1.54</v>
      </c>
      <c r="CC36" s="46">
        <v>3.4460000000000002</v>
      </c>
      <c r="CD36" s="46">
        <v>7.1319999999999997</v>
      </c>
      <c r="CE36" s="46">
        <v>1.5</v>
      </c>
      <c r="CF36" s="46">
        <v>2.66</v>
      </c>
      <c r="CG36" s="46">
        <v>1.887</v>
      </c>
      <c r="CH36" s="47" t="s">
        <v>522</v>
      </c>
      <c r="CI36" s="45">
        <v>21335045</v>
      </c>
      <c r="CJ36" s="45">
        <v>799619919</v>
      </c>
      <c r="CK36" s="45">
        <v>341260970</v>
      </c>
      <c r="CL36" s="39">
        <v>170</v>
      </c>
      <c r="CM36" s="39">
        <v>1387</v>
      </c>
      <c r="CN36" s="37">
        <v>77</v>
      </c>
      <c r="CO36" s="37">
        <v>1392.46</v>
      </c>
      <c r="CP36" s="41">
        <v>8.8888888888888889E-3</v>
      </c>
      <c r="CQ36" s="35" t="s">
        <v>676</v>
      </c>
      <c r="CR36" s="35">
        <f t="shared" si="0"/>
        <v>0.12256669069935111</v>
      </c>
      <c r="CS36" s="58">
        <f t="shared" si="1"/>
        <v>15.435121299799688</v>
      </c>
      <c r="CT36" s="35">
        <f t="shared" si="2"/>
        <v>0.94893091867164614</v>
      </c>
      <c r="CU36" s="40">
        <v>92</v>
      </c>
      <c r="CV36" s="42">
        <v>0</v>
      </c>
      <c r="CW36" s="42">
        <v>896.21499999999969</v>
      </c>
      <c r="CX36" s="42">
        <v>414.78999999999979</v>
      </c>
      <c r="CY36" s="42">
        <v>0</v>
      </c>
      <c r="CZ36" s="42">
        <v>938.98699999999997</v>
      </c>
      <c r="DA36" s="42">
        <v>442.57299999999998</v>
      </c>
      <c r="DB36" s="54">
        <v>55593.233919430233</v>
      </c>
      <c r="DC36" s="56">
        <v>13.582417582417582</v>
      </c>
      <c r="DD36" s="55">
        <v>0.36263736263736263</v>
      </c>
      <c r="DE36" s="57">
        <v>89.86</v>
      </c>
      <c r="DF36" s="57">
        <v>0</v>
      </c>
      <c r="DG36" s="38">
        <v>22.1</v>
      </c>
      <c r="DH36" s="38">
        <v>22.4</v>
      </c>
      <c r="DI36" s="38">
        <v>23.4</v>
      </c>
      <c r="DJ36" s="38">
        <v>23.1</v>
      </c>
      <c r="DK36" s="38">
        <v>22.8</v>
      </c>
      <c r="DL36" s="53">
        <v>52</v>
      </c>
      <c r="DM36" s="51">
        <v>6198593.2999999998</v>
      </c>
      <c r="DN36" s="51">
        <v>0</v>
      </c>
      <c r="DO36" s="51">
        <v>0</v>
      </c>
      <c r="DP36" s="51">
        <v>971468.42</v>
      </c>
      <c r="DQ36" s="51">
        <v>892223.47</v>
      </c>
      <c r="DR36" s="51">
        <v>162352.82</v>
      </c>
      <c r="DS36" s="51">
        <v>0</v>
      </c>
      <c r="DT36" s="51">
        <v>420791.78</v>
      </c>
      <c r="DU36" s="51">
        <v>0</v>
      </c>
      <c r="DV36" s="51">
        <v>73370.559999999998</v>
      </c>
      <c r="DW36" s="51">
        <v>13569.6</v>
      </c>
      <c r="DX36" s="51">
        <v>0</v>
      </c>
      <c r="DY36" s="51">
        <v>0</v>
      </c>
      <c r="DZ36" s="51">
        <v>306318.41000000003</v>
      </c>
      <c r="EA36" s="51">
        <v>1392066.7599999998</v>
      </c>
      <c r="EB36" s="51">
        <v>12481</v>
      </c>
      <c r="EC36" s="51">
        <v>0</v>
      </c>
      <c r="ED36" s="51">
        <v>210893.31</v>
      </c>
      <c r="EE36" s="51">
        <v>213820.1</v>
      </c>
      <c r="EF36" s="51">
        <v>37558.120000000003</v>
      </c>
      <c r="EG36" s="51">
        <v>0</v>
      </c>
      <c r="EH36" s="51">
        <v>91220.01</v>
      </c>
      <c r="EI36" s="51">
        <v>0</v>
      </c>
      <c r="EJ36" s="51">
        <v>14195.760000000002</v>
      </c>
      <c r="EK36" s="51">
        <v>1852.23</v>
      </c>
      <c r="EL36" s="51">
        <v>0</v>
      </c>
      <c r="EM36" s="51">
        <v>0</v>
      </c>
      <c r="EN36" s="51">
        <v>50279.45</v>
      </c>
      <c r="EO36" s="51">
        <v>334878.91000000003</v>
      </c>
      <c r="EP36" s="51">
        <v>0</v>
      </c>
      <c r="EQ36" s="51">
        <v>0</v>
      </c>
      <c r="ER36" s="51">
        <v>194165.11</v>
      </c>
      <c r="ES36" s="51">
        <v>48793.289999999994</v>
      </c>
      <c r="ET36" s="51">
        <v>13102.96</v>
      </c>
      <c r="EU36" s="51">
        <v>0</v>
      </c>
      <c r="EV36" s="51">
        <v>829637.64</v>
      </c>
      <c r="EW36" s="51">
        <v>645672.28</v>
      </c>
      <c r="EX36" s="51">
        <v>781343.65</v>
      </c>
      <c r="EY36" s="51">
        <v>0</v>
      </c>
      <c r="EZ36" s="51">
        <v>0</v>
      </c>
      <c r="FA36" s="51">
        <v>0</v>
      </c>
      <c r="FB36" s="51">
        <v>231234.77000000002</v>
      </c>
      <c r="FC36" s="51">
        <v>447854.64999999997</v>
      </c>
      <c r="FD36" s="51">
        <v>1256.04</v>
      </c>
      <c r="FE36" s="51">
        <v>0</v>
      </c>
      <c r="FF36" s="51">
        <v>177872.11000000002</v>
      </c>
      <c r="FG36" s="51">
        <v>5795.2400000000007</v>
      </c>
      <c r="FH36" s="51">
        <v>32671.06</v>
      </c>
      <c r="FI36" s="51">
        <v>0</v>
      </c>
      <c r="FJ36" s="51">
        <v>216316.34</v>
      </c>
      <c r="FK36" s="51">
        <v>0</v>
      </c>
      <c r="FL36" s="51">
        <v>122153.31</v>
      </c>
      <c r="FM36" s="51">
        <v>32</v>
      </c>
      <c r="FN36" s="51">
        <v>0</v>
      </c>
      <c r="FO36" s="51">
        <v>0</v>
      </c>
      <c r="FP36" s="51">
        <v>97165.78</v>
      </c>
      <c r="FQ36" s="51">
        <v>0</v>
      </c>
      <c r="FR36" s="51">
        <v>0</v>
      </c>
      <c r="FS36" s="51">
        <v>0</v>
      </c>
      <c r="FT36" s="51">
        <v>21358.93</v>
      </c>
      <c r="FU36" s="51">
        <v>0</v>
      </c>
      <c r="FV36" s="51">
        <v>0</v>
      </c>
      <c r="FW36" s="51">
        <v>0</v>
      </c>
      <c r="FX36" s="51">
        <v>152286.31</v>
      </c>
      <c r="FY36" s="51">
        <v>0</v>
      </c>
      <c r="FZ36" s="51">
        <v>0</v>
      </c>
      <c r="GA36" s="51">
        <v>0</v>
      </c>
      <c r="GB36" s="51">
        <v>0</v>
      </c>
      <c r="GC36" s="51">
        <v>0</v>
      </c>
      <c r="GD36" s="51">
        <v>0</v>
      </c>
      <c r="GE36" s="51">
        <v>444.38</v>
      </c>
      <c r="GF36" s="51">
        <v>0</v>
      </c>
      <c r="GG36" s="51">
        <v>0</v>
      </c>
      <c r="GH36" s="51">
        <v>2539.44</v>
      </c>
      <c r="GI36" s="51">
        <v>156811.94</v>
      </c>
      <c r="GJ36" s="51">
        <v>7636.52</v>
      </c>
      <c r="GK36" s="51">
        <v>0</v>
      </c>
      <c r="GL36" s="51">
        <v>19163.86</v>
      </c>
      <c r="GM36" s="51">
        <v>0</v>
      </c>
      <c r="GN36" s="51">
        <v>38228.94</v>
      </c>
      <c r="GO36" s="51">
        <v>0</v>
      </c>
      <c r="GP36" s="51">
        <v>0</v>
      </c>
      <c r="GQ36" s="51">
        <v>1889361.77</v>
      </c>
      <c r="GR36" s="51">
        <v>8153.54</v>
      </c>
    </row>
    <row r="37" spans="1:200" ht="18" customHeight="1" x14ac:dyDescent="0.2">
      <c r="A37" s="12">
        <v>38002</v>
      </c>
      <c r="B37" s="13" t="s">
        <v>114</v>
      </c>
      <c r="C37" s="13" t="s">
        <v>543</v>
      </c>
      <c r="D37" s="37">
        <v>311.85285835781252</v>
      </c>
      <c r="E37" s="43" t="s">
        <v>113</v>
      </c>
      <c r="F37" s="39">
        <v>309</v>
      </c>
      <c r="G37" s="36">
        <v>1515213.74</v>
      </c>
      <c r="H37" s="36">
        <v>24989.21</v>
      </c>
      <c r="I37" s="36">
        <v>1235509.18</v>
      </c>
      <c r="J37" s="36">
        <v>276144.37</v>
      </c>
      <c r="K37" s="36">
        <v>1039305.79</v>
      </c>
      <c r="L37" s="36">
        <v>0</v>
      </c>
      <c r="M37" s="36">
        <v>0</v>
      </c>
      <c r="N37" s="36">
        <v>45622</v>
      </c>
      <c r="O37" s="36">
        <v>579544.29</v>
      </c>
      <c r="P37" s="36">
        <v>0</v>
      </c>
      <c r="Q37" s="36">
        <v>0</v>
      </c>
      <c r="R37" s="36">
        <v>0</v>
      </c>
      <c r="S37" s="36">
        <v>1176496</v>
      </c>
      <c r="T37" s="36">
        <v>0</v>
      </c>
      <c r="U37" s="36">
        <v>0</v>
      </c>
      <c r="V37" s="36">
        <v>0</v>
      </c>
      <c r="W37" s="36">
        <v>67671</v>
      </c>
      <c r="X37" s="36">
        <v>1645061.02</v>
      </c>
      <c r="Y37" s="36">
        <v>32883.120000000003</v>
      </c>
      <c r="Z37" s="36">
        <v>0</v>
      </c>
      <c r="AA37" s="36">
        <v>106148.73</v>
      </c>
      <c r="AB37" s="36">
        <v>0</v>
      </c>
      <c r="AC37" s="36">
        <v>0</v>
      </c>
      <c r="AD37" s="36">
        <v>426529.00999999995</v>
      </c>
      <c r="AE37" s="36">
        <v>6818.04</v>
      </c>
      <c r="AF37" s="36">
        <v>0</v>
      </c>
      <c r="AG37" s="36">
        <v>175596.96</v>
      </c>
      <c r="AH37" s="36">
        <v>358709.47000000003</v>
      </c>
      <c r="AI37" s="36">
        <v>130859.09</v>
      </c>
      <c r="AJ37" s="36">
        <v>0</v>
      </c>
      <c r="AK37" s="36">
        <v>501718.35</v>
      </c>
      <c r="AL37" s="36">
        <v>140369.72</v>
      </c>
      <c r="AM37" s="36">
        <v>13073.34</v>
      </c>
      <c r="AN37" s="36">
        <v>0</v>
      </c>
      <c r="AO37" s="36">
        <v>0</v>
      </c>
      <c r="AP37" s="36">
        <v>0</v>
      </c>
      <c r="AQ37" s="36">
        <v>206776.36</v>
      </c>
      <c r="AR37" s="36">
        <v>26544.5</v>
      </c>
      <c r="AS37" s="36">
        <v>1541.79</v>
      </c>
      <c r="AT37" s="36">
        <v>2224.0700000000002</v>
      </c>
      <c r="AU37" s="36">
        <v>0</v>
      </c>
      <c r="AV37" s="36">
        <v>29397.5</v>
      </c>
      <c r="AW37" s="36">
        <v>48834.76</v>
      </c>
      <c r="AX37" s="36">
        <v>0</v>
      </c>
      <c r="AY37" s="36">
        <v>0</v>
      </c>
      <c r="AZ37" s="36">
        <v>0</v>
      </c>
      <c r="BA37" s="36">
        <v>25820</v>
      </c>
      <c r="BB37" s="36">
        <v>35953.96</v>
      </c>
      <c r="BC37" s="36">
        <v>46919.9</v>
      </c>
      <c r="BD37" s="36">
        <v>86132.32</v>
      </c>
      <c r="BE37" s="36">
        <v>0</v>
      </c>
      <c r="BF37" s="36">
        <v>0</v>
      </c>
      <c r="BG37" s="36">
        <v>0</v>
      </c>
      <c r="BH37" s="36">
        <v>0</v>
      </c>
      <c r="BI37" s="36">
        <v>385</v>
      </c>
      <c r="BJ37" s="36">
        <v>0</v>
      </c>
      <c r="BK37" s="36">
        <v>0</v>
      </c>
      <c r="BL37" s="36">
        <v>0</v>
      </c>
      <c r="BM37" s="36">
        <v>0</v>
      </c>
      <c r="BN37" s="36">
        <v>11774.167372517051</v>
      </c>
      <c r="BO37" s="36">
        <v>1333469.3500000001</v>
      </c>
      <c r="BP37" s="36">
        <v>2203137.46</v>
      </c>
      <c r="BQ37" s="36">
        <v>376396.92</v>
      </c>
      <c r="BR37" s="36">
        <v>0</v>
      </c>
      <c r="BS37" s="36">
        <v>0</v>
      </c>
      <c r="BT37" s="36">
        <v>92196.69</v>
      </c>
      <c r="BU37" s="36">
        <v>100584.14</v>
      </c>
      <c r="BV37" s="36">
        <v>237114.58</v>
      </c>
      <c r="BW37" s="36">
        <v>6750</v>
      </c>
      <c r="BX37" s="36">
        <v>144729.17000000001</v>
      </c>
      <c r="BY37" s="36">
        <v>3306839.87</v>
      </c>
      <c r="BZ37" s="36">
        <v>263945.01</v>
      </c>
      <c r="CA37" s="36">
        <v>7055.51</v>
      </c>
      <c r="CB37" s="46">
        <v>1.5960000000000001</v>
      </c>
      <c r="CC37" s="46">
        <v>3.5720000000000001</v>
      </c>
      <c r="CD37" s="46">
        <v>7.3919999999999995</v>
      </c>
      <c r="CE37" s="46">
        <v>1.25</v>
      </c>
      <c r="CF37" s="46">
        <v>2.0790000000000002</v>
      </c>
      <c r="CG37" s="46">
        <v>0.3</v>
      </c>
      <c r="CH37" s="47" t="s">
        <v>522</v>
      </c>
      <c r="CI37" s="45">
        <v>358693186</v>
      </c>
      <c r="CJ37" s="45">
        <v>83492541</v>
      </c>
      <c r="CK37" s="45">
        <v>67551337</v>
      </c>
      <c r="CL37" s="39">
        <v>51</v>
      </c>
      <c r="CM37" s="39">
        <v>327</v>
      </c>
      <c r="CN37" s="37">
        <v>55</v>
      </c>
      <c r="CO37" s="37">
        <v>311.26</v>
      </c>
      <c r="CP37" s="41">
        <v>0</v>
      </c>
      <c r="CQ37" s="35" t="s">
        <v>632</v>
      </c>
      <c r="CR37" s="35">
        <f t="shared" si="0"/>
        <v>0.15596330275229359</v>
      </c>
      <c r="CS37" s="58">
        <f t="shared" ref="CS37:CS68" si="3">CM37/(DE37+DF37)</f>
        <v>13.602329450915139</v>
      </c>
      <c r="CT37" s="35">
        <f t="shared" ref="CT37:CT68" si="4">(CW37+CX37)/(CZ37+DA37)</f>
        <v>0.95327058164194578</v>
      </c>
      <c r="CU37" s="40">
        <v>22</v>
      </c>
      <c r="CV37" s="42">
        <v>16.286000000000001</v>
      </c>
      <c r="CW37" s="42">
        <v>220.30399999999997</v>
      </c>
      <c r="CX37" s="42">
        <v>79.062999999999988</v>
      </c>
      <c r="CY37" s="42">
        <v>17.510000000000002</v>
      </c>
      <c r="CZ37" s="42">
        <v>231.709</v>
      </c>
      <c r="DA37" s="42">
        <v>82.332999999999998</v>
      </c>
      <c r="DB37" s="54">
        <v>49680.657237936757</v>
      </c>
      <c r="DC37" s="56">
        <v>16.428571428571427</v>
      </c>
      <c r="DD37" s="55">
        <v>0.14285714285714285</v>
      </c>
      <c r="DE37" s="57">
        <v>24.040000000000003</v>
      </c>
      <c r="DF37" s="57">
        <v>0</v>
      </c>
      <c r="DG37" s="38">
        <v>18.600000000000001</v>
      </c>
      <c r="DH37" s="38">
        <v>20.6</v>
      </c>
      <c r="DI37" s="38">
        <v>21.4</v>
      </c>
      <c r="DJ37" s="38">
        <v>21.2</v>
      </c>
      <c r="DK37" s="38">
        <v>20.6</v>
      </c>
      <c r="DL37" s="53">
        <v>20</v>
      </c>
      <c r="DM37" s="51">
        <v>1429234.03</v>
      </c>
      <c r="DN37" s="51">
        <v>28663</v>
      </c>
      <c r="DO37" s="51">
        <v>0</v>
      </c>
      <c r="DP37" s="51">
        <v>107498.4</v>
      </c>
      <c r="DQ37" s="51">
        <v>264287.61</v>
      </c>
      <c r="DR37" s="51">
        <v>72800.73</v>
      </c>
      <c r="DS37" s="51">
        <v>0</v>
      </c>
      <c r="DT37" s="51">
        <v>159214.42000000001</v>
      </c>
      <c r="DU37" s="51">
        <v>55058.5</v>
      </c>
      <c r="DV37" s="51">
        <v>65266.55</v>
      </c>
      <c r="DW37" s="51">
        <v>4255</v>
      </c>
      <c r="DX37" s="51">
        <v>0</v>
      </c>
      <c r="DY37" s="51">
        <v>0</v>
      </c>
      <c r="DZ37" s="51">
        <v>114384.88</v>
      </c>
      <c r="EA37" s="51">
        <v>495354.38</v>
      </c>
      <c r="EB37" s="51">
        <v>3912.37</v>
      </c>
      <c r="EC37" s="51">
        <v>0</v>
      </c>
      <c r="ED37" s="51">
        <v>37660.44</v>
      </c>
      <c r="EE37" s="51">
        <v>98409.209999999992</v>
      </c>
      <c r="EF37" s="51">
        <v>38805.56</v>
      </c>
      <c r="EG37" s="51">
        <v>0</v>
      </c>
      <c r="EH37" s="51">
        <v>60210.400000000001</v>
      </c>
      <c r="EI37" s="51">
        <v>7825.53</v>
      </c>
      <c r="EJ37" s="51">
        <v>44677.03</v>
      </c>
      <c r="EK37" s="51">
        <v>325.51</v>
      </c>
      <c r="EL37" s="51">
        <v>0</v>
      </c>
      <c r="EM37" s="51">
        <v>0</v>
      </c>
      <c r="EN37" s="51">
        <v>21601.42</v>
      </c>
      <c r="EO37" s="51">
        <v>119027</v>
      </c>
      <c r="EP37" s="51">
        <v>6818.04</v>
      </c>
      <c r="EQ37" s="51">
        <v>0</v>
      </c>
      <c r="ER37" s="51">
        <v>62099.539999999994</v>
      </c>
      <c r="ES37" s="51">
        <v>41973.509999999995</v>
      </c>
      <c r="ET37" s="51">
        <v>15523.24</v>
      </c>
      <c r="EU37" s="51">
        <v>286503.26</v>
      </c>
      <c r="EV37" s="51">
        <v>193398.55</v>
      </c>
      <c r="EW37" s="51">
        <v>21663.51</v>
      </c>
      <c r="EX37" s="51">
        <v>1181</v>
      </c>
      <c r="EY37" s="51">
        <v>1326.4</v>
      </c>
      <c r="EZ37" s="51">
        <v>0</v>
      </c>
      <c r="FA37" s="51">
        <v>0</v>
      </c>
      <c r="FB37" s="51">
        <v>65437.13</v>
      </c>
      <c r="FC37" s="51">
        <v>48602.670000000006</v>
      </c>
      <c r="FD37" s="51">
        <v>307.75</v>
      </c>
      <c r="FE37" s="51">
        <v>0</v>
      </c>
      <c r="FF37" s="51">
        <v>18296.980000000003</v>
      </c>
      <c r="FG37" s="51">
        <v>14074.09</v>
      </c>
      <c r="FH37" s="51">
        <v>3546.46</v>
      </c>
      <c r="FI37" s="51">
        <v>0</v>
      </c>
      <c r="FJ37" s="51">
        <v>36498.980000000003</v>
      </c>
      <c r="FK37" s="51">
        <v>40731.81</v>
      </c>
      <c r="FL37" s="51">
        <v>165455.66</v>
      </c>
      <c r="FM37" s="51">
        <v>1148.5999999999999</v>
      </c>
      <c r="FN37" s="51">
        <v>0</v>
      </c>
      <c r="FO37" s="51">
        <v>0</v>
      </c>
      <c r="FP37" s="51">
        <v>18949.93</v>
      </c>
      <c r="FQ37" s="51">
        <v>85520.680000000008</v>
      </c>
      <c r="FR37" s="51">
        <v>0</v>
      </c>
      <c r="FS37" s="51">
        <v>0</v>
      </c>
      <c r="FT37" s="51">
        <v>18088.7</v>
      </c>
      <c r="FU37" s="51">
        <v>1541.79</v>
      </c>
      <c r="FV37" s="51">
        <v>1427.67</v>
      </c>
      <c r="FW37" s="51">
        <v>2881847.78</v>
      </c>
      <c r="FX37" s="51">
        <v>29397.5</v>
      </c>
      <c r="FY37" s="51">
        <v>48834.76</v>
      </c>
      <c r="FZ37" s="51">
        <v>0</v>
      </c>
      <c r="GA37" s="51">
        <v>0</v>
      </c>
      <c r="GB37" s="51">
        <v>0</v>
      </c>
      <c r="GC37" s="51">
        <v>0</v>
      </c>
      <c r="GD37" s="51">
        <v>20656.96</v>
      </c>
      <c r="GE37" s="51">
        <v>0</v>
      </c>
      <c r="GF37" s="51">
        <v>0</v>
      </c>
      <c r="GG37" s="51">
        <v>0</v>
      </c>
      <c r="GH37" s="51">
        <v>5417.3</v>
      </c>
      <c r="GI37" s="51">
        <v>26097.37</v>
      </c>
      <c r="GJ37" s="51">
        <v>979.5</v>
      </c>
      <c r="GK37" s="51">
        <v>0</v>
      </c>
      <c r="GL37" s="51">
        <v>52396</v>
      </c>
      <c r="GM37" s="51">
        <v>15090.37</v>
      </c>
      <c r="GN37" s="51">
        <v>823.11</v>
      </c>
      <c r="GO37" s="51">
        <v>0</v>
      </c>
      <c r="GP37" s="51">
        <v>0</v>
      </c>
      <c r="GQ37" s="51">
        <v>309038</v>
      </c>
      <c r="GR37" s="51">
        <v>1700</v>
      </c>
    </row>
    <row r="38" spans="1:200" ht="18" customHeight="1" x14ac:dyDescent="0.2">
      <c r="A38" s="12">
        <v>49003</v>
      </c>
      <c r="B38" s="13" t="s">
        <v>151</v>
      </c>
      <c r="C38" s="13" t="s">
        <v>477</v>
      </c>
      <c r="D38" s="37">
        <v>168.20165878906249</v>
      </c>
      <c r="E38" s="43" t="s">
        <v>149</v>
      </c>
      <c r="F38" s="39">
        <v>982</v>
      </c>
      <c r="G38" s="36">
        <v>2611138.2000000002</v>
      </c>
      <c r="H38" s="36">
        <v>32104.43</v>
      </c>
      <c r="I38" s="36">
        <v>4215307.2</v>
      </c>
      <c r="J38" s="36">
        <v>359703.25</v>
      </c>
      <c r="K38" s="36">
        <v>2266148.5499999998</v>
      </c>
      <c r="L38" s="36">
        <v>0</v>
      </c>
      <c r="M38" s="36">
        <v>0</v>
      </c>
      <c r="N38" s="36">
        <v>491717.97</v>
      </c>
      <c r="O38" s="36">
        <v>1289284.51</v>
      </c>
      <c r="P38" s="36">
        <v>0</v>
      </c>
      <c r="Q38" s="36">
        <v>161108</v>
      </c>
      <c r="R38" s="36">
        <v>270574</v>
      </c>
      <c r="S38" s="36">
        <v>3883641</v>
      </c>
      <c r="T38" s="36">
        <v>0</v>
      </c>
      <c r="U38" s="36">
        <v>161108</v>
      </c>
      <c r="V38" s="36">
        <v>0</v>
      </c>
      <c r="W38" s="36">
        <v>61571</v>
      </c>
      <c r="X38" s="36">
        <v>4207305.32</v>
      </c>
      <c r="Y38" s="36">
        <v>0</v>
      </c>
      <c r="Z38" s="36">
        <v>0</v>
      </c>
      <c r="AA38" s="36">
        <v>590357.69999999995</v>
      </c>
      <c r="AB38" s="36">
        <v>0</v>
      </c>
      <c r="AC38" s="36">
        <v>0</v>
      </c>
      <c r="AD38" s="36">
        <v>1011198.04</v>
      </c>
      <c r="AE38" s="36">
        <v>42188.85</v>
      </c>
      <c r="AF38" s="36">
        <v>0</v>
      </c>
      <c r="AG38" s="36">
        <v>668647.77</v>
      </c>
      <c r="AH38" s="36">
        <v>718091.41</v>
      </c>
      <c r="AI38" s="36">
        <v>141515.76999999999</v>
      </c>
      <c r="AJ38" s="36">
        <v>0</v>
      </c>
      <c r="AK38" s="36">
        <v>1058420.04</v>
      </c>
      <c r="AL38" s="36">
        <v>394747.57</v>
      </c>
      <c r="AM38" s="36">
        <v>19337.55</v>
      </c>
      <c r="AN38" s="36">
        <v>0</v>
      </c>
      <c r="AO38" s="36">
        <v>14799</v>
      </c>
      <c r="AP38" s="36">
        <v>0</v>
      </c>
      <c r="AQ38" s="36">
        <v>443063.37</v>
      </c>
      <c r="AR38" s="36">
        <v>107664.13</v>
      </c>
      <c r="AS38" s="36">
        <v>266.54000000000002</v>
      </c>
      <c r="AT38" s="36">
        <v>6630</v>
      </c>
      <c r="AU38" s="36">
        <v>757786.11</v>
      </c>
      <c r="AV38" s="36">
        <v>154213.76000000001</v>
      </c>
      <c r="AW38" s="36">
        <v>115299.87</v>
      </c>
      <c r="AX38" s="36">
        <v>2590.8000000000002</v>
      </c>
      <c r="AY38" s="36">
        <v>0</v>
      </c>
      <c r="AZ38" s="36">
        <v>0</v>
      </c>
      <c r="BA38" s="36">
        <v>851031.7</v>
      </c>
      <c r="BB38" s="36">
        <v>93037.66</v>
      </c>
      <c r="BC38" s="36">
        <v>390548.84</v>
      </c>
      <c r="BD38" s="36">
        <v>113541.02</v>
      </c>
      <c r="BE38" s="36">
        <v>0</v>
      </c>
      <c r="BF38" s="36">
        <v>0</v>
      </c>
      <c r="BG38" s="36">
        <v>0</v>
      </c>
      <c r="BH38" s="36">
        <v>208285.34</v>
      </c>
      <c r="BI38" s="36">
        <v>0</v>
      </c>
      <c r="BJ38" s="36">
        <v>0</v>
      </c>
      <c r="BK38" s="36">
        <v>0</v>
      </c>
      <c r="BL38" s="36">
        <v>0</v>
      </c>
      <c r="BM38" s="36">
        <v>0</v>
      </c>
      <c r="BN38" s="36">
        <v>9501.5066536265804</v>
      </c>
      <c r="BO38" s="36">
        <v>1336608.46</v>
      </c>
      <c r="BP38" s="36">
        <v>4079417.13</v>
      </c>
      <c r="BQ38" s="36">
        <v>211792.81</v>
      </c>
      <c r="BR38" s="36">
        <v>0</v>
      </c>
      <c r="BS38" s="36">
        <v>0</v>
      </c>
      <c r="BT38" s="36">
        <v>747826.9</v>
      </c>
      <c r="BU38" s="36">
        <v>0</v>
      </c>
      <c r="BV38" s="36">
        <v>677009.52</v>
      </c>
      <c r="BW38" s="36">
        <v>432150.8</v>
      </c>
      <c r="BX38" s="36">
        <v>700435</v>
      </c>
      <c r="BY38" s="36">
        <v>0</v>
      </c>
      <c r="BZ38" s="36">
        <v>737964.4</v>
      </c>
      <c r="CA38" s="36">
        <v>336922.49</v>
      </c>
      <c r="CB38" s="46">
        <v>1.3620000000000001</v>
      </c>
      <c r="CC38" s="46">
        <v>3.048</v>
      </c>
      <c r="CD38" s="46">
        <v>6.3079999999999998</v>
      </c>
      <c r="CE38" s="46">
        <v>1.599</v>
      </c>
      <c r="CF38" s="46">
        <v>2.7690000000000001</v>
      </c>
      <c r="CG38" s="46">
        <v>0.94699999999999995</v>
      </c>
      <c r="CH38" s="26"/>
      <c r="CI38" s="45">
        <v>253508367</v>
      </c>
      <c r="CJ38" s="45">
        <v>424172735</v>
      </c>
      <c r="CK38" s="45">
        <v>107984825</v>
      </c>
      <c r="CL38" s="39">
        <v>160</v>
      </c>
      <c r="CM38" s="39">
        <v>982</v>
      </c>
      <c r="CN38" s="37">
        <v>109</v>
      </c>
      <c r="CO38" s="37">
        <v>989.72</v>
      </c>
      <c r="CP38" s="41">
        <v>6.9284064665127024E-3</v>
      </c>
      <c r="CQ38" s="35" t="s">
        <v>649</v>
      </c>
      <c r="CR38" s="35">
        <f t="shared" si="0"/>
        <v>0.16293279022403259</v>
      </c>
      <c r="CS38" s="58">
        <f t="shared" si="3"/>
        <v>14.105142200517086</v>
      </c>
      <c r="CT38" s="35">
        <f t="shared" si="4"/>
        <v>0.94934890207721223</v>
      </c>
      <c r="CU38" s="40">
        <v>53</v>
      </c>
      <c r="CV38" s="42">
        <v>0</v>
      </c>
      <c r="CW38" s="42">
        <v>653.93700000000001</v>
      </c>
      <c r="CX38" s="42">
        <v>271.13799999999992</v>
      </c>
      <c r="CY38" s="42">
        <v>0</v>
      </c>
      <c r="CZ38" s="42">
        <v>683.65499999999997</v>
      </c>
      <c r="DA38" s="42">
        <v>290.77599999999995</v>
      </c>
      <c r="DB38" s="54">
        <v>49082.574162051853</v>
      </c>
      <c r="DC38" s="56">
        <v>12.371428571428572</v>
      </c>
      <c r="DD38" s="55">
        <v>0.2</v>
      </c>
      <c r="DE38" s="57">
        <v>68.620000000000033</v>
      </c>
      <c r="DF38" s="57">
        <v>1</v>
      </c>
      <c r="DG38" s="38">
        <v>19.3</v>
      </c>
      <c r="DH38" s="38">
        <v>20.5</v>
      </c>
      <c r="DI38" s="38">
        <v>22.1</v>
      </c>
      <c r="DJ38" s="38">
        <v>21.8</v>
      </c>
      <c r="DK38" s="38">
        <v>21</v>
      </c>
      <c r="DL38" s="53">
        <v>46</v>
      </c>
      <c r="DM38" s="51">
        <v>4012764.8100000005</v>
      </c>
      <c r="DN38" s="51">
        <v>0</v>
      </c>
      <c r="DO38" s="51">
        <v>0</v>
      </c>
      <c r="DP38" s="51">
        <v>581606.89</v>
      </c>
      <c r="DQ38" s="51">
        <v>606092.79</v>
      </c>
      <c r="DR38" s="51">
        <v>108963.82</v>
      </c>
      <c r="DS38" s="51">
        <v>0</v>
      </c>
      <c r="DT38" s="51">
        <v>318590.64</v>
      </c>
      <c r="DU38" s="51">
        <v>0</v>
      </c>
      <c r="DV38" s="51">
        <v>17861.09</v>
      </c>
      <c r="DW38" s="51">
        <v>220109.03</v>
      </c>
      <c r="DX38" s="51">
        <v>10000</v>
      </c>
      <c r="DY38" s="51">
        <v>0</v>
      </c>
      <c r="DZ38" s="51">
        <v>263034.23</v>
      </c>
      <c r="EA38" s="51">
        <v>983492.72</v>
      </c>
      <c r="EB38" s="51">
        <v>10160.620000000001</v>
      </c>
      <c r="EC38" s="51">
        <v>0</v>
      </c>
      <c r="ED38" s="51">
        <v>139945.72999999998</v>
      </c>
      <c r="EE38" s="51">
        <v>155532.59999999998</v>
      </c>
      <c r="EF38" s="51">
        <v>25636.98</v>
      </c>
      <c r="EG38" s="51">
        <v>0</v>
      </c>
      <c r="EH38" s="51">
        <v>86793.4</v>
      </c>
      <c r="EI38" s="51">
        <v>0</v>
      </c>
      <c r="EJ38" s="51">
        <v>2626.92</v>
      </c>
      <c r="EK38" s="51">
        <v>32943.980000000003</v>
      </c>
      <c r="EL38" s="51">
        <v>0</v>
      </c>
      <c r="EM38" s="51">
        <v>0</v>
      </c>
      <c r="EN38" s="51">
        <v>37437.270000000004</v>
      </c>
      <c r="EO38" s="51">
        <v>125819.63</v>
      </c>
      <c r="EP38" s="51">
        <v>0</v>
      </c>
      <c r="EQ38" s="51">
        <v>0</v>
      </c>
      <c r="ER38" s="51">
        <v>329584.38</v>
      </c>
      <c r="ES38" s="51">
        <v>39458.990000000005</v>
      </c>
      <c r="ET38" s="51">
        <v>4646.33</v>
      </c>
      <c r="EU38" s="51">
        <v>85893.51</v>
      </c>
      <c r="EV38" s="51">
        <v>504361.93</v>
      </c>
      <c r="EW38" s="51">
        <v>718163.3</v>
      </c>
      <c r="EX38" s="51">
        <v>625242.30000000005</v>
      </c>
      <c r="EY38" s="51">
        <v>49833.01</v>
      </c>
      <c r="EZ38" s="51">
        <v>0</v>
      </c>
      <c r="FA38" s="51">
        <v>0</v>
      </c>
      <c r="FB38" s="51">
        <v>108401.66</v>
      </c>
      <c r="FC38" s="51">
        <v>502351.44000000006</v>
      </c>
      <c r="FD38" s="51">
        <v>37.89</v>
      </c>
      <c r="FE38" s="51">
        <v>0</v>
      </c>
      <c r="FF38" s="51">
        <v>76290.490000000005</v>
      </c>
      <c r="FG38" s="51">
        <v>3752.2999999999997</v>
      </c>
      <c r="FH38" s="51">
        <v>8317.64</v>
      </c>
      <c r="FI38" s="51">
        <v>0</v>
      </c>
      <c r="FJ38" s="51">
        <v>66141.83</v>
      </c>
      <c r="FK38" s="51">
        <v>169.48</v>
      </c>
      <c r="FL38" s="51">
        <v>103403.07</v>
      </c>
      <c r="FM38" s="51">
        <v>31036.47</v>
      </c>
      <c r="FN38" s="51">
        <v>0</v>
      </c>
      <c r="FO38" s="51">
        <v>0</v>
      </c>
      <c r="FP38" s="51">
        <v>113375.37</v>
      </c>
      <c r="FQ38" s="51">
        <v>216422.8</v>
      </c>
      <c r="FR38" s="51">
        <v>0</v>
      </c>
      <c r="FS38" s="51">
        <v>0</v>
      </c>
      <c r="FT38" s="51">
        <v>39183.25</v>
      </c>
      <c r="FU38" s="51">
        <v>0</v>
      </c>
      <c r="FV38" s="51">
        <v>0</v>
      </c>
      <c r="FW38" s="51">
        <v>671892.6</v>
      </c>
      <c r="FX38" s="51">
        <v>150001</v>
      </c>
      <c r="FY38" s="51">
        <v>0</v>
      </c>
      <c r="FZ38" s="51">
        <v>0</v>
      </c>
      <c r="GA38" s="51">
        <v>0</v>
      </c>
      <c r="GB38" s="51">
        <v>0</v>
      </c>
      <c r="GC38" s="51">
        <v>0</v>
      </c>
      <c r="GD38" s="51">
        <v>10640</v>
      </c>
      <c r="GE38" s="51">
        <v>0</v>
      </c>
      <c r="GF38" s="51">
        <v>0</v>
      </c>
      <c r="GG38" s="51">
        <v>0</v>
      </c>
      <c r="GH38" s="51">
        <v>250</v>
      </c>
      <c r="GI38" s="51">
        <v>27062.29</v>
      </c>
      <c r="GJ38" s="51">
        <v>581</v>
      </c>
      <c r="GK38" s="51">
        <v>0</v>
      </c>
      <c r="GL38" s="51">
        <v>86745</v>
      </c>
      <c r="GM38" s="51">
        <v>0</v>
      </c>
      <c r="GN38" s="51">
        <v>10759.37</v>
      </c>
      <c r="GO38" s="51">
        <v>3000</v>
      </c>
      <c r="GP38" s="51">
        <v>4799</v>
      </c>
      <c r="GQ38" s="51">
        <v>1551466.7</v>
      </c>
      <c r="GR38" s="51">
        <v>3212.5</v>
      </c>
    </row>
    <row r="39" spans="1:200" ht="18" customHeight="1" x14ac:dyDescent="0.2">
      <c r="A39" s="12">
        <v>5006</v>
      </c>
      <c r="B39" s="13" t="s">
        <v>17</v>
      </c>
      <c r="C39" s="13" t="s">
        <v>404</v>
      </c>
      <c r="D39" s="37">
        <v>251.09596856562501</v>
      </c>
      <c r="E39" s="43" t="s">
        <v>14</v>
      </c>
      <c r="F39" s="39">
        <v>398</v>
      </c>
      <c r="G39" s="36">
        <v>1589437.49</v>
      </c>
      <c r="H39" s="36">
        <v>21592.37</v>
      </c>
      <c r="I39" s="36">
        <v>1907597.98</v>
      </c>
      <c r="J39" s="36">
        <v>215995.11</v>
      </c>
      <c r="K39" s="36">
        <v>1495765.71</v>
      </c>
      <c r="L39" s="36">
        <v>0</v>
      </c>
      <c r="M39" s="36">
        <v>0</v>
      </c>
      <c r="N39" s="36">
        <v>67019.759999999995</v>
      </c>
      <c r="O39" s="36">
        <v>801988.72</v>
      </c>
      <c r="P39" s="36">
        <v>0</v>
      </c>
      <c r="Q39" s="36">
        <v>0</v>
      </c>
      <c r="R39" s="36">
        <v>430</v>
      </c>
      <c r="S39" s="36">
        <v>1127785</v>
      </c>
      <c r="T39" s="36">
        <v>0</v>
      </c>
      <c r="U39" s="36">
        <v>0</v>
      </c>
      <c r="V39" s="36">
        <v>0</v>
      </c>
      <c r="W39" s="36">
        <v>62364</v>
      </c>
      <c r="X39" s="36">
        <v>1944333.4300000002</v>
      </c>
      <c r="Y39" s="36">
        <v>0</v>
      </c>
      <c r="Z39" s="36">
        <v>0</v>
      </c>
      <c r="AA39" s="36">
        <v>201966.61</v>
      </c>
      <c r="AB39" s="36">
        <v>0</v>
      </c>
      <c r="AC39" s="36">
        <v>0</v>
      </c>
      <c r="AD39" s="36">
        <v>472180.75</v>
      </c>
      <c r="AE39" s="36">
        <v>7899.45</v>
      </c>
      <c r="AF39" s="36">
        <v>0</v>
      </c>
      <c r="AG39" s="36">
        <v>287529.56</v>
      </c>
      <c r="AH39" s="36">
        <v>306749.19</v>
      </c>
      <c r="AI39" s="36">
        <v>106233.08</v>
      </c>
      <c r="AJ39" s="36">
        <v>0</v>
      </c>
      <c r="AK39" s="36">
        <v>639552.13</v>
      </c>
      <c r="AL39" s="36">
        <v>289688.81</v>
      </c>
      <c r="AM39" s="36">
        <v>0</v>
      </c>
      <c r="AN39" s="36">
        <v>0</v>
      </c>
      <c r="AO39" s="36">
        <v>0</v>
      </c>
      <c r="AP39" s="36">
        <v>0</v>
      </c>
      <c r="AQ39" s="36">
        <v>154771.90000000002</v>
      </c>
      <c r="AR39" s="36">
        <v>6700.03</v>
      </c>
      <c r="AS39" s="36">
        <v>0</v>
      </c>
      <c r="AT39" s="36">
        <v>7147.97</v>
      </c>
      <c r="AU39" s="36">
        <v>93659.97</v>
      </c>
      <c r="AV39" s="36">
        <v>3136.98</v>
      </c>
      <c r="AW39" s="36">
        <v>0</v>
      </c>
      <c r="AX39" s="36">
        <v>1871</v>
      </c>
      <c r="AY39" s="36">
        <v>0</v>
      </c>
      <c r="AZ39" s="36">
        <v>0</v>
      </c>
      <c r="BA39" s="36">
        <v>367350</v>
      </c>
      <c r="BB39" s="36">
        <v>35899.199999999997</v>
      </c>
      <c r="BC39" s="36">
        <v>45356.659999999996</v>
      </c>
      <c r="BD39" s="36">
        <v>29399.43</v>
      </c>
      <c r="BE39" s="36">
        <v>0</v>
      </c>
      <c r="BF39" s="36">
        <v>0</v>
      </c>
      <c r="BG39" s="36">
        <v>0</v>
      </c>
      <c r="BH39" s="36">
        <v>0</v>
      </c>
      <c r="BI39" s="36">
        <v>0</v>
      </c>
      <c r="BJ39" s="36">
        <v>0</v>
      </c>
      <c r="BK39" s="36">
        <v>0</v>
      </c>
      <c r="BL39" s="36">
        <v>0</v>
      </c>
      <c r="BM39" s="36">
        <v>0</v>
      </c>
      <c r="BN39" s="36">
        <v>11013.283655591351</v>
      </c>
      <c r="BO39" s="36">
        <v>1823267.45</v>
      </c>
      <c r="BP39" s="36">
        <v>2290117.7400000002</v>
      </c>
      <c r="BQ39" s="36">
        <v>894136.52</v>
      </c>
      <c r="BR39" s="36">
        <v>0</v>
      </c>
      <c r="BS39" s="36">
        <v>0</v>
      </c>
      <c r="BT39" s="36">
        <v>0</v>
      </c>
      <c r="BU39" s="36">
        <v>198.83</v>
      </c>
      <c r="BV39" s="36">
        <v>238933.57</v>
      </c>
      <c r="BW39" s="36">
        <v>30463.78</v>
      </c>
      <c r="BX39" s="36">
        <v>0</v>
      </c>
      <c r="BY39" s="36">
        <v>280299.2</v>
      </c>
      <c r="BZ39" s="36">
        <v>236456.82</v>
      </c>
      <c r="CA39" s="36">
        <v>57671.28</v>
      </c>
      <c r="CB39" s="46">
        <v>1.5250000000000001</v>
      </c>
      <c r="CC39" s="46">
        <v>3.4130000000000003</v>
      </c>
      <c r="CD39" s="46">
        <v>7.0629999999999997</v>
      </c>
      <c r="CE39" s="46">
        <v>1.599</v>
      </c>
      <c r="CF39" s="46">
        <v>3</v>
      </c>
      <c r="CG39" s="46">
        <v>0</v>
      </c>
      <c r="CH39" s="47" t="s">
        <v>522</v>
      </c>
      <c r="CI39" s="45">
        <v>308202512</v>
      </c>
      <c r="CJ39" s="45">
        <v>103940312</v>
      </c>
      <c r="CK39" s="45">
        <v>70997410</v>
      </c>
      <c r="CL39" s="39">
        <v>58</v>
      </c>
      <c r="CM39" s="39">
        <v>423</v>
      </c>
      <c r="CN39" s="37">
        <v>110</v>
      </c>
      <c r="CO39" s="37">
        <v>399</v>
      </c>
      <c r="CP39" s="41">
        <v>0</v>
      </c>
      <c r="CQ39" s="35" t="s">
        <v>577</v>
      </c>
      <c r="CR39" s="35">
        <f t="shared" si="0"/>
        <v>0.13711583924349882</v>
      </c>
      <c r="CS39" s="58">
        <f t="shared" si="3"/>
        <v>13.645161290322575</v>
      </c>
      <c r="CT39" s="35">
        <f t="shared" si="4"/>
        <v>0.94695371618448554</v>
      </c>
      <c r="CU39" s="40">
        <v>35</v>
      </c>
      <c r="CV39" s="42">
        <v>23.541999999999998</v>
      </c>
      <c r="CW39" s="42">
        <v>269.96600000000001</v>
      </c>
      <c r="CX39" s="42">
        <v>103.07599999999999</v>
      </c>
      <c r="CY39" s="42">
        <v>25.073000000000004</v>
      </c>
      <c r="CZ39" s="42">
        <v>283.42899999999997</v>
      </c>
      <c r="DA39" s="42">
        <v>110.50999999999999</v>
      </c>
      <c r="DB39" s="54">
        <v>48394.935483870926</v>
      </c>
      <c r="DC39" s="56">
        <v>10.969696969696969</v>
      </c>
      <c r="DD39" s="55">
        <v>0.18181818181818182</v>
      </c>
      <c r="DE39" s="57">
        <v>31.000000000000014</v>
      </c>
      <c r="DF39" s="57">
        <v>0</v>
      </c>
      <c r="DG39" s="38">
        <v>21</v>
      </c>
      <c r="DH39" s="38">
        <v>23.7</v>
      </c>
      <c r="DI39" s="38">
        <v>23</v>
      </c>
      <c r="DJ39" s="38">
        <v>22</v>
      </c>
      <c r="DK39" s="38">
        <v>22.6</v>
      </c>
      <c r="DL39" s="53">
        <v>22</v>
      </c>
      <c r="DM39" s="51">
        <v>1729731.7</v>
      </c>
      <c r="DN39" s="51">
        <v>34953.599999999999</v>
      </c>
      <c r="DO39" s="51">
        <v>0</v>
      </c>
      <c r="DP39" s="51">
        <v>204091.01</v>
      </c>
      <c r="DQ39" s="51">
        <v>238716.93</v>
      </c>
      <c r="DR39" s="51">
        <v>65422.239999999998</v>
      </c>
      <c r="DS39" s="51">
        <v>0</v>
      </c>
      <c r="DT39" s="51">
        <v>117563.25</v>
      </c>
      <c r="DU39" s="51">
        <v>0</v>
      </c>
      <c r="DV39" s="51">
        <v>58491.32</v>
      </c>
      <c r="DW39" s="51">
        <v>8100</v>
      </c>
      <c r="DX39" s="51">
        <v>0</v>
      </c>
      <c r="DY39" s="51">
        <v>0</v>
      </c>
      <c r="DZ39" s="51">
        <v>89325</v>
      </c>
      <c r="EA39" s="51">
        <v>545801.86</v>
      </c>
      <c r="EB39" s="51">
        <v>12438.68</v>
      </c>
      <c r="EC39" s="51">
        <v>0</v>
      </c>
      <c r="ED39" s="51">
        <v>53774.61</v>
      </c>
      <c r="EE39" s="51">
        <v>77058.559999999998</v>
      </c>
      <c r="EF39" s="51">
        <v>34153.65</v>
      </c>
      <c r="EG39" s="51">
        <v>0</v>
      </c>
      <c r="EH39" s="51">
        <v>53521.1</v>
      </c>
      <c r="EI39" s="51">
        <v>0</v>
      </c>
      <c r="EJ39" s="51">
        <v>19251.22</v>
      </c>
      <c r="EK39" s="51">
        <v>1105.6500000000001</v>
      </c>
      <c r="EL39" s="51">
        <v>0</v>
      </c>
      <c r="EM39" s="51">
        <v>0</v>
      </c>
      <c r="EN39" s="51">
        <v>10436.82</v>
      </c>
      <c r="EO39" s="51">
        <v>42286.62</v>
      </c>
      <c r="EP39" s="51">
        <v>7899.45</v>
      </c>
      <c r="EQ39" s="51">
        <v>0</v>
      </c>
      <c r="ER39" s="51">
        <v>72647.45</v>
      </c>
      <c r="ES39" s="51">
        <v>14000.92</v>
      </c>
      <c r="ET39" s="51">
        <v>1620</v>
      </c>
      <c r="EU39" s="51">
        <v>6558.81</v>
      </c>
      <c r="EV39" s="51">
        <v>315207.53999999998</v>
      </c>
      <c r="EW39" s="51">
        <v>289688.81</v>
      </c>
      <c r="EX39" s="51">
        <v>5125</v>
      </c>
      <c r="EY39" s="51">
        <v>0</v>
      </c>
      <c r="EZ39" s="51">
        <v>0</v>
      </c>
      <c r="FA39" s="51">
        <v>0</v>
      </c>
      <c r="FB39" s="51">
        <v>34407.51</v>
      </c>
      <c r="FC39" s="51">
        <v>298952.15999999997</v>
      </c>
      <c r="FD39" s="51">
        <v>116.41</v>
      </c>
      <c r="FE39" s="51">
        <v>0</v>
      </c>
      <c r="FF39" s="51">
        <v>7081.8899999999994</v>
      </c>
      <c r="FG39" s="51">
        <v>2532.06</v>
      </c>
      <c r="FH39" s="51">
        <v>11145.16</v>
      </c>
      <c r="FI39" s="51">
        <v>14318.97</v>
      </c>
      <c r="FJ39" s="51">
        <v>93206.97</v>
      </c>
      <c r="FK39" s="51">
        <v>0</v>
      </c>
      <c r="FL39" s="51">
        <v>149905.1</v>
      </c>
      <c r="FM39" s="51">
        <v>956.94</v>
      </c>
      <c r="FN39" s="51">
        <v>0</v>
      </c>
      <c r="FO39" s="51">
        <v>0</v>
      </c>
      <c r="FP39" s="51">
        <v>33912.090000000004</v>
      </c>
      <c r="FQ39" s="51">
        <v>0</v>
      </c>
      <c r="FR39" s="51">
        <v>0</v>
      </c>
      <c r="FS39" s="51">
        <v>0</v>
      </c>
      <c r="FT39" s="51">
        <v>1991.29</v>
      </c>
      <c r="FU39" s="51">
        <v>0</v>
      </c>
      <c r="FV39" s="51">
        <v>0</v>
      </c>
      <c r="FW39" s="51">
        <v>353081.39</v>
      </c>
      <c r="FX39" s="51">
        <v>0</v>
      </c>
      <c r="FY39" s="51">
        <v>0</v>
      </c>
      <c r="FZ39" s="51">
        <v>0</v>
      </c>
      <c r="GA39" s="51">
        <v>0</v>
      </c>
      <c r="GB39" s="51">
        <v>0</v>
      </c>
      <c r="GC39" s="51">
        <v>0</v>
      </c>
      <c r="GD39" s="51">
        <v>18965</v>
      </c>
      <c r="GE39" s="51">
        <v>1708.45</v>
      </c>
      <c r="GF39" s="51">
        <v>0</v>
      </c>
      <c r="GG39" s="51">
        <v>0</v>
      </c>
      <c r="GH39" s="51">
        <v>0</v>
      </c>
      <c r="GI39" s="51">
        <v>3840.15</v>
      </c>
      <c r="GJ39" s="51">
        <v>1040</v>
      </c>
      <c r="GK39" s="51">
        <v>0</v>
      </c>
      <c r="GL39" s="51">
        <v>63190.25</v>
      </c>
      <c r="GM39" s="51">
        <v>0</v>
      </c>
      <c r="GN39" s="51">
        <v>5555.18</v>
      </c>
      <c r="GO39" s="51">
        <v>0</v>
      </c>
      <c r="GP39" s="51">
        <v>0</v>
      </c>
      <c r="GQ39" s="51">
        <v>367350</v>
      </c>
      <c r="GR39" s="51">
        <v>3624.68</v>
      </c>
    </row>
    <row r="40" spans="1:200" ht="18" customHeight="1" x14ac:dyDescent="0.2">
      <c r="A40" s="12">
        <v>19004</v>
      </c>
      <c r="B40" s="13" t="s">
        <v>60</v>
      </c>
      <c r="C40" s="13" t="s">
        <v>428</v>
      </c>
      <c r="D40" s="37">
        <v>473.76821169062498</v>
      </c>
      <c r="E40" s="43" t="s">
        <v>61</v>
      </c>
      <c r="F40" s="39">
        <v>510</v>
      </c>
      <c r="G40" s="36">
        <v>2385245.59</v>
      </c>
      <c r="H40" s="36">
        <v>28093.279999999999</v>
      </c>
      <c r="I40" s="36">
        <v>2167046.4500000002</v>
      </c>
      <c r="J40" s="36">
        <v>363539</v>
      </c>
      <c r="K40" s="36">
        <v>1679240.53</v>
      </c>
      <c r="L40" s="36">
        <v>0</v>
      </c>
      <c r="M40" s="36">
        <v>0</v>
      </c>
      <c r="N40" s="36">
        <v>69758</v>
      </c>
      <c r="O40" s="36">
        <v>719245.25</v>
      </c>
      <c r="P40" s="36">
        <v>0</v>
      </c>
      <c r="Q40" s="36">
        <v>0</v>
      </c>
      <c r="R40" s="36">
        <v>0</v>
      </c>
      <c r="S40" s="36">
        <v>1381947</v>
      </c>
      <c r="T40" s="36">
        <v>0</v>
      </c>
      <c r="U40" s="36">
        <v>0</v>
      </c>
      <c r="V40" s="36">
        <v>0</v>
      </c>
      <c r="W40" s="36">
        <v>62399</v>
      </c>
      <c r="X40" s="36">
        <v>2294648.86</v>
      </c>
      <c r="Y40" s="36">
        <v>68063.37</v>
      </c>
      <c r="Z40" s="36">
        <v>0</v>
      </c>
      <c r="AA40" s="36">
        <v>138654.75</v>
      </c>
      <c r="AB40" s="36">
        <v>0</v>
      </c>
      <c r="AC40" s="36">
        <v>0</v>
      </c>
      <c r="AD40" s="36">
        <v>715566.45</v>
      </c>
      <c r="AE40" s="36">
        <v>8153.88</v>
      </c>
      <c r="AF40" s="36">
        <v>0</v>
      </c>
      <c r="AG40" s="36">
        <v>274559.64</v>
      </c>
      <c r="AH40" s="36">
        <v>462917.42000000004</v>
      </c>
      <c r="AI40" s="36">
        <v>176218.69</v>
      </c>
      <c r="AJ40" s="36">
        <v>0</v>
      </c>
      <c r="AK40" s="36">
        <v>596112.64000000001</v>
      </c>
      <c r="AL40" s="36">
        <v>354844.22</v>
      </c>
      <c r="AM40" s="36">
        <v>47071.040000000001</v>
      </c>
      <c r="AN40" s="36">
        <v>0</v>
      </c>
      <c r="AO40" s="36">
        <v>0</v>
      </c>
      <c r="AP40" s="36">
        <v>0</v>
      </c>
      <c r="AQ40" s="36">
        <v>266745.38</v>
      </c>
      <c r="AR40" s="36">
        <v>63344.36</v>
      </c>
      <c r="AS40" s="36">
        <v>0</v>
      </c>
      <c r="AT40" s="36">
        <v>16109.7</v>
      </c>
      <c r="AU40" s="36">
        <v>263151.28999999998</v>
      </c>
      <c r="AV40" s="36">
        <v>65101.39</v>
      </c>
      <c r="AW40" s="36">
        <v>142363.89000000001</v>
      </c>
      <c r="AX40" s="36">
        <v>4728.49</v>
      </c>
      <c r="AY40" s="36">
        <v>0</v>
      </c>
      <c r="AZ40" s="36">
        <v>0</v>
      </c>
      <c r="BA40" s="36">
        <v>115497.93</v>
      </c>
      <c r="BB40" s="36">
        <v>34347.360000000001</v>
      </c>
      <c r="BC40" s="36">
        <v>54611.16</v>
      </c>
      <c r="BD40" s="36">
        <v>910.62</v>
      </c>
      <c r="BE40" s="36">
        <v>0</v>
      </c>
      <c r="BF40" s="36">
        <v>0</v>
      </c>
      <c r="BG40" s="36">
        <v>0</v>
      </c>
      <c r="BH40" s="36">
        <v>469.7</v>
      </c>
      <c r="BI40" s="36">
        <v>40.28</v>
      </c>
      <c r="BJ40" s="36">
        <v>0</v>
      </c>
      <c r="BK40" s="36">
        <v>0</v>
      </c>
      <c r="BL40" s="36">
        <v>0</v>
      </c>
      <c r="BM40" s="36">
        <v>0</v>
      </c>
      <c r="BN40" s="36">
        <v>10208.91496957577</v>
      </c>
      <c r="BO40" s="36">
        <v>1218851.92</v>
      </c>
      <c r="BP40" s="36">
        <v>6936369.7800000003</v>
      </c>
      <c r="BQ40" s="36">
        <v>462565.73</v>
      </c>
      <c r="BR40" s="36">
        <v>0</v>
      </c>
      <c r="BS40" s="36">
        <v>0</v>
      </c>
      <c r="BT40" s="36">
        <v>0</v>
      </c>
      <c r="BU40" s="36">
        <v>88087.37</v>
      </c>
      <c r="BV40" s="36">
        <v>305902.56</v>
      </c>
      <c r="BW40" s="36">
        <v>10950</v>
      </c>
      <c r="BX40" s="36">
        <v>0</v>
      </c>
      <c r="BY40" s="36">
        <v>7097298.0199999996</v>
      </c>
      <c r="BZ40" s="36">
        <v>410037.76000000001</v>
      </c>
      <c r="CA40" s="36">
        <v>11421.45</v>
      </c>
      <c r="CB40" s="46">
        <v>1.3620000000000001</v>
      </c>
      <c r="CC40" s="46">
        <v>3.048</v>
      </c>
      <c r="CD40" s="46">
        <v>6.3079999999999998</v>
      </c>
      <c r="CE40" s="46">
        <v>1.016</v>
      </c>
      <c r="CF40" s="46">
        <v>2.2120000000000002</v>
      </c>
      <c r="CG40" s="46">
        <v>0</v>
      </c>
      <c r="CH40" s="26"/>
      <c r="CI40" s="45">
        <v>451285680</v>
      </c>
      <c r="CJ40" s="45">
        <v>159833339</v>
      </c>
      <c r="CK40" s="45">
        <v>115664212</v>
      </c>
      <c r="CL40" s="39">
        <v>80</v>
      </c>
      <c r="CM40" s="39">
        <v>544</v>
      </c>
      <c r="CN40" s="37">
        <v>23</v>
      </c>
      <c r="CO40" s="37">
        <v>510</v>
      </c>
      <c r="CP40" s="41">
        <v>0</v>
      </c>
      <c r="CQ40" s="35" t="s">
        <v>601</v>
      </c>
      <c r="CR40" s="35">
        <f t="shared" si="0"/>
        <v>0.14705882352941177</v>
      </c>
      <c r="CS40" s="58">
        <f t="shared" si="3"/>
        <v>13.744315310763019</v>
      </c>
      <c r="CT40" s="35">
        <f t="shared" si="4"/>
        <v>0.94602152919890292</v>
      </c>
      <c r="CU40" s="40">
        <v>39</v>
      </c>
      <c r="CV40" s="42">
        <v>33.841000000000001</v>
      </c>
      <c r="CW40" s="42">
        <v>337.71499999999992</v>
      </c>
      <c r="CX40" s="42">
        <v>149.06699999999998</v>
      </c>
      <c r="CY40" s="42">
        <v>35.728000000000002</v>
      </c>
      <c r="CZ40" s="42">
        <v>353.23699999999997</v>
      </c>
      <c r="DA40" s="42">
        <v>161.32</v>
      </c>
      <c r="DB40" s="54">
        <v>49744.945619492006</v>
      </c>
      <c r="DC40" s="56">
        <v>13.634146341463415</v>
      </c>
      <c r="DD40" s="55">
        <v>0.24390243902439024</v>
      </c>
      <c r="DE40" s="57">
        <v>38.579999999999977</v>
      </c>
      <c r="DF40" s="57">
        <v>1</v>
      </c>
      <c r="DG40" s="38">
        <v>18.899999999999999</v>
      </c>
      <c r="DH40" s="38">
        <v>18.7</v>
      </c>
      <c r="DI40" s="38">
        <v>20.3</v>
      </c>
      <c r="DJ40" s="38">
        <v>20.7</v>
      </c>
      <c r="DK40" s="38">
        <v>19.899999999999999</v>
      </c>
      <c r="DL40" s="53">
        <v>30</v>
      </c>
      <c r="DM40" s="51">
        <v>2267234.1799999997</v>
      </c>
      <c r="DN40" s="51">
        <v>48692.29</v>
      </c>
      <c r="DO40" s="51">
        <v>0</v>
      </c>
      <c r="DP40" s="51">
        <v>203401.98</v>
      </c>
      <c r="DQ40" s="51">
        <v>283531.78999999998</v>
      </c>
      <c r="DR40" s="51">
        <v>110163.83</v>
      </c>
      <c r="DS40" s="51">
        <v>0</v>
      </c>
      <c r="DT40" s="51">
        <v>151635.12</v>
      </c>
      <c r="DU40" s="51">
        <v>170032.48</v>
      </c>
      <c r="DV40" s="51">
        <v>116758.48</v>
      </c>
      <c r="DW40" s="51">
        <v>0</v>
      </c>
      <c r="DX40" s="51">
        <v>0</v>
      </c>
      <c r="DY40" s="51">
        <v>0</v>
      </c>
      <c r="DZ40" s="51">
        <v>157314.04999999999</v>
      </c>
      <c r="EA40" s="51">
        <v>660538.51</v>
      </c>
      <c r="EB40" s="51">
        <v>19164.03</v>
      </c>
      <c r="EC40" s="51">
        <v>0</v>
      </c>
      <c r="ED40" s="51">
        <v>50638.43</v>
      </c>
      <c r="EE40" s="51">
        <v>112075.34999999999</v>
      </c>
      <c r="EF40" s="51">
        <v>51057.13</v>
      </c>
      <c r="EG40" s="51">
        <v>0</v>
      </c>
      <c r="EH40" s="51">
        <v>42302.36</v>
      </c>
      <c r="EI40" s="51">
        <v>23712.35</v>
      </c>
      <c r="EJ40" s="51">
        <v>56475.02</v>
      </c>
      <c r="EK40" s="51">
        <v>0</v>
      </c>
      <c r="EL40" s="51">
        <v>0</v>
      </c>
      <c r="EM40" s="51">
        <v>0</v>
      </c>
      <c r="EN40" s="51">
        <v>20711.050000000003</v>
      </c>
      <c r="EO40" s="51">
        <v>8662.380000000001</v>
      </c>
      <c r="EP40" s="51">
        <v>8153.88</v>
      </c>
      <c r="EQ40" s="51">
        <v>0</v>
      </c>
      <c r="ER40" s="51">
        <v>57815.030000000006</v>
      </c>
      <c r="ES40" s="51">
        <v>47558.18</v>
      </c>
      <c r="ET40" s="51">
        <v>8812.5</v>
      </c>
      <c r="EU40" s="51">
        <v>0</v>
      </c>
      <c r="EV40" s="51">
        <v>291563.09999999998</v>
      </c>
      <c r="EW40" s="51">
        <v>65786.91</v>
      </c>
      <c r="EX40" s="51">
        <v>15873.85</v>
      </c>
      <c r="EY40" s="51">
        <v>0</v>
      </c>
      <c r="EZ40" s="51">
        <v>0</v>
      </c>
      <c r="FA40" s="51">
        <v>0</v>
      </c>
      <c r="FB40" s="51">
        <v>72695.38</v>
      </c>
      <c r="FC40" s="51">
        <v>223485.85</v>
      </c>
      <c r="FD40" s="51">
        <v>577.64</v>
      </c>
      <c r="FE40" s="51">
        <v>0</v>
      </c>
      <c r="FF40" s="51">
        <v>74426.91</v>
      </c>
      <c r="FG40" s="51">
        <v>8820.9</v>
      </c>
      <c r="FH40" s="51">
        <v>19118.25</v>
      </c>
      <c r="FI40" s="51">
        <v>0</v>
      </c>
      <c r="FJ40" s="51">
        <v>105433.94</v>
      </c>
      <c r="FK40" s="51">
        <v>85063.18</v>
      </c>
      <c r="FL40" s="51">
        <v>272047.89</v>
      </c>
      <c r="FM40" s="51">
        <v>0</v>
      </c>
      <c r="FN40" s="51">
        <v>0</v>
      </c>
      <c r="FO40" s="51">
        <v>0</v>
      </c>
      <c r="FP40" s="51">
        <v>48199.97</v>
      </c>
      <c r="FQ40" s="51">
        <v>0</v>
      </c>
      <c r="FR40" s="51">
        <v>0</v>
      </c>
      <c r="FS40" s="51">
        <v>0</v>
      </c>
      <c r="FT40" s="51">
        <v>4537.8100000000004</v>
      </c>
      <c r="FU40" s="51">
        <v>0</v>
      </c>
      <c r="FV40" s="51">
        <v>0</v>
      </c>
      <c r="FW40" s="51">
        <v>7360449.3099999996</v>
      </c>
      <c r="FX40" s="51">
        <v>23626.51</v>
      </c>
      <c r="FY40" s="51">
        <v>142363.89000000001</v>
      </c>
      <c r="FZ40" s="51">
        <v>0</v>
      </c>
      <c r="GA40" s="51">
        <v>0</v>
      </c>
      <c r="GB40" s="51">
        <v>0</v>
      </c>
      <c r="GC40" s="51">
        <v>0</v>
      </c>
      <c r="GD40" s="51">
        <v>0</v>
      </c>
      <c r="GE40" s="51">
        <v>0</v>
      </c>
      <c r="GF40" s="51">
        <v>0</v>
      </c>
      <c r="GG40" s="51">
        <v>0</v>
      </c>
      <c r="GH40" s="51">
        <v>1695</v>
      </c>
      <c r="GI40" s="51">
        <v>11841.82</v>
      </c>
      <c r="GJ40" s="51">
        <v>3176.68</v>
      </c>
      <c r="GK40" s="51">
        <v>0</v>
      </c>
      <c r="GL40" s="51">
        <v>46653</v>
      </c>
      <c r="GM40" s="51">
        <v>10719</v>
      </c>
      <c r="GN40" s="51">
        <v>722.33</v>
      </c>
      <c r="GO40" s="51">
        <v>0</v>
      </c>
      <c r="GP40" s="51">
        <v>0</v>
      </c>
      <c r="GQ40" s="51">
        <v>115497.93</v>
      </c>
      <c r="GR40" s="51">
        <v>2172.29</v>
      </c>
    </row>
    <row r="41" spans="1:200" ht="18" customHeight="1" x14ac:dyDescent="0.2">
      <c r="A41" s="12">
        <v>56002</v>
      </c>
      <c r="B41" s="13" t="s">
        <v>179</v>
      </c>
      <c r="C41" s="13" t="s">
        <v>497</v>
      </c>
      <c r="D41" s="37">
        <v>401.87015584062499</v>
      </c>
      <c r="E41" s="43" t="s">
        <v>180</v>
      </c>
      <c r="F41" s="39">
        <v>142</v>
      </c>
      <c r="G41" s="36">
        <v>1225112.24</v>
      </c>
      <c r="H41" s="36">
        <v>7440.1</v>
      </c>
      <c r="I41" s="36">
        <v>406180.65</v>
      </c>
      <c r="J41" s="36">
        <v>110234.09</v>
      </c>
      <c r="K41" s="36">
        <v>526701.56999999995</v>
      </c>
      <c r="L41" s="36">
        <v>0</v>
      </c>
      <c r="M41" s="36">
        <v>0</v>
      </c>
      <c r="N41" s="36">
        <v>0</v>
      </c>
      <c r="O41" s="36">
        <v>303881.78999999998</v>
      </c>
      <c r="P41" s="36">
        <v>0</v>
      </c>
      <c r="Q41" s="36">
        <v>0</v>
      </c>
      <c r="R41" s="36">
        <v>0</v>
      </c>
      <c r="S41" s="36">
        <v>267730</v>
      </c>
      <c r="T41" s="36">
        <v>110000</v>
      </c>
      <c r="U41" s="36">
        <v>0</v>
      </c>
      <c r="V41" s="36">
        <v>0</v>
      </c>
      <c r="W41" s="36">
        <v>64723</v>
      </c>
      <c r="X41" s="36">
        <v>1078573.56</v>
      </c>
      <c r="Y41" s="36">
        <v>0</v>
      </c>
      <c r="Z41" s="36">
        <v>0</v>
      </c>
      <c r="AA41" s="36">
        <v>30625.33</v>
      </c>
      <c r="AB41" s="36">
        <v>0</v>
      </c>
      <c r="AC41" s="36">
        <v>0</v>
      </c>
      <c r="AD41" s="36">
        <v>273588.21000000002</v>
      </c>
      <c r="AE41" s="36">
        <v>3566.38</v>
      </c>
      <c r="AF41" s="36">
        <v>0</v>
      </c>
      <c r="AG41" s="36">
        <v>73216.01999999999</v>
      </c>
      <c r="AH41" s="36">
        <v>281356.13</v>
      </c>
      <c r="AI41" s="36">
        <v>84301.96</v>
      </c>
      <c r="AJ41" s="36">
        <v>0</v>
      </c>
      <c r="AK41" s="36">
        <v>203835.49</v>
      </c>
      <c r="AL41" s="36">
        <v>165234.4</v>
      </c>
      <c r="AM41" s="36">
        <v>0</v>
      </c>
      <c r="AN41" s="36">
        <v>0</v>
      </c>
      <c r="AO41" s="36">
        <v>0</v>
      </c>
      <c r="AP41" s="36">
        <v>0</v>
      </c>
      <c r="AQ41" s="36">
        <v>79965.72</v>
      </c>
      <c r="AR41" s="36">
        <v>3521.49</v>
      </c>
      <c r="AS41" s="36">
        <v>1125</v>
      </c>
      <c r="AT41" s="36">
        <v>718.76</v>
      </c>
      <c r="AU41" s="36">
        <v>43575.199999999997</v>
      </c>
      <c r="AV41" s="36">
        <v>64727.9</v>
      </c>
      <c r="AW41" s="36">
        <v>246912.73</v>
      </c>
      <c r="AX41" s="36">
        <v>7501.67</v>
      </c>
      <c r="AY41" s="36">
        <v>0</v>
      </c>
      <c r="AZ41" s="36">
        <v>0</v>
      </c>
      <c r="BA41" s="36">
        <v>17542.919999999998</v>
      </c>
      <c r="BB41" s="36">
        <v>18131.98</v>
      </c>
      <c r="BC41" s="36">
        <v>32203.480000000003</v>
      </c>
      <c r="BD41" s="36">
        <v>12751.58</v>
      </c>
      <c r="BE41" s="36">
        <v>0</v>
      </c>
      <c r="BF41" s="36">
        <v>0</v>
      </c>
      <c r="BG41" s="36">
        <v>0</v>
      </c>
      <c r="BH41" s="36">
        <v>2307</v>
      </c>
      <c r="BI41" s="36">
        <v>12212.5</v>
      </c>
      <c r="BJ41" s="36">
        <v>0</v>
      </c>
      <c r="BK41" s="36">
        <v>0</v>
      </c>
      <c r="BL41" s="36">
        <v>0</v>
      </c>
      <c r="BM41" s="36">
        <v>0</v>
      </c>
      <c r="BN41" s="36">
        <v>16571.503498517086</v>
      </c>
      <c r="BO41" s="36">
        <v>468038.53</v>
      </c>
      <c r="BP41" s="36">
        <v>1411049.56</v>
      </c>
      <c r="BQ41" s="36">
        <v>129369.99</v>
      </c>
      <c r="BR41" s="36">
        <v>0</v>
      </c>
      <c r="BS41" s="36">
        <v>0</v>
      </c>
      <c r="BT41" s="36">
        <v>0</v>
      </c>
      <c r="BU41" s="36">
        <v>0</v>
      </c>
      <c r="BV41" s="36">
        <v>129963.02</v>
      </c>
      <c r="BW41" s="36">
        <v>29795</v>
      </c>
      <c r="BX41" s="36">
        <v>0</v>
      </c>
      <c r="BY41" s="36">
        <v>0</v>
      </c>
      <c r="BZ41" s="36">
        <v>173461.7</v>
      </c>
      <c r="CA41" s="36">
        <v>27778.71</v>
      </c>
      <c r="CB41" s="46">
        <v>1.7280000000000002</v>
      </c>
      <c r="CC41" s="46">
        <v>3.867</v>
      </c>
      <c r="CD41" s="46">
        <v>8.0030000000000001</v>
      </c>
      <c r="CE41" s="46">
        <v>0.9</v>
      </c>
      <c r="CF41" s="46">
        <v>0.97199999999999998</v>
      </c>
      <c r="CG41" s="46">
        <v>0</v>
      </c>
      <c r="CH41" s="47" t="s">
        <v>522</v>
      </c>
      <c r="CI41" s="45">
        <v>476838190</v>
      </c>
      <c r="CJ41" s="45">
        <v>27358042</v>
      </c>
      <c r="CK41" s="45">
        <v>18477539</v>
      </c>
      <c r="CL41" s="39">
        <v>25</v>
      </c>
      <c r="CM41" s="39">
        <v>165</v>
      </c>
      <c r="CN41" s="37">
        <v>1</v>
      </c>
      <c r="CO41" s="37">
        <v>142</v>
      </c>
      <c r="CP41" s="41">
        <v>1.6949152542372881E-2</v>
      </c>
      <c r="CQ41" s="35" t="s">
        <v>666</v>
      </c>
      <c r="CR41" s="35">
        <f t="shared" si="0"/>
        <v>0.15151515151515152</v>
      </c>
      <c r="CS41" s="58">
        <f t="shared" si="3"/>
        <v>9.4285714285714235</v>
      </c>
      <c r="CT41" s="35">
        <f t="shared" si="4"/>
        <v>0.96122116962768867</v>
      </c>
      <c r="CU41" s="40">
        <v>5</v>
      </c>
      <c r="CV41" s="42">
        <v>11.553000000000001</v>
      </c>
      <c r="CW41" s="42">
        <v>104.29699999999998</v>
      </c>
      <c r="CX41" s="42">
        <v>29.231999999999999</v>
      </c>
      <c r="CY41" s="42">
        <v>11.894</v>
      </c>
      <c r="CZ41" s="42">
        <v>107.80199999999999</v>
      </c>
      <c r="DA41" s="42">
        <v>31.114000000000001</v>
      </c>
      <c r="DB41" s="54">
        <v>49905.939393939349</v>
      </c>
      <c r="DC41" s="56">
        <v>14.578947368421053</v>
      </c>
      <c r="DD41" s="55">
        <v>0.21052631578947367</v>
      </c>
      <c r="DE41" s="57">
        <v>16.500000000000011</v>
      </c>
      <c r="DF41" s="57">
        <v>1</v>
      </c>
      <c r="DG41" s="38"/>
      <c r="DH41" s="38"/>
      <c r="DI41" s="38"/>
      <c r="DJ41" s="38"/>
      <c r="DK41" s="38"/>
      <c r="DL41" s="53">
        <v>2</v>
      </c>
      <c r="DM41" s="51">
        <v>997447.6</v>
      </c>
      <c r="DN41" s="51">
        <v>18870.169999999998</v>
      </c>
      <c r="DO41" s="51">
        <v>0</v>
      </c>
      <c r="DP41" s="51">
        <v>30834.92</v>
      </c>
      <c r="DQ41" s="51">
        <v>161152.44999999998</v>
      </c>
      <c r="DR41" s="51">
        <v>47615</v>
      </c>
      <c r="DS41" s="51">
        <v>0</v>
      </c>
      <c r="DT41" s="51">
        <v>66243.350000000006</v>
      </c>
      <c r="DU41" s="51">
        <v>74747.28</v>
      </c>
      <c r="DV41" s="51">
        <v>54475.12</v>
      </c>
      <c r="DW41" s="51">
        <v>2660</v>
      </c>
      <c r="DX41" s="51">
        <v>0</v>
      </c>
      <c r="DY41" s="51">
        <v>0</v>
      </c>
      <c r="DZ41" s="51">
        <v>59628.93</v>
      </c>
      <c r="EA41" s="51">
        <v>282430.86</v>
      </c>
      <c r="EB41" s="51">
        <v>5885.78</v>
      </c>
      <c r="EC41" s="51">
        <v>0</v>
      </c>
      <c r="ED41" s="51">
        <v>3421.32</v>
      </c>
      <c r="EE41" s="51">
        <v>54456.090000000004</v>
      </c>
      <c r="EF41" s="51">
        <v>16222.52</v>
      </c>
      <c r="EG41" s="51">
        <v>0</v>
      </c>
      <c r="EH41" s="51">
        <v>18037.16</v>
      </c>
      <c r="EI41" s="51">
        <v>8149.37</v>
      </c>
      <c r="EJ41" s="51">
        <v>17100.759999999998</v>
      </c>
      <c r="EK41" s="51">
        <v>362.76</v>
      </c>
      <c r="EL41" s="51">
        <v>0</v>
      </c>
      <c r="EM41" s="51">
        <v>0</v>
      </c>
      <c r="EN41" s="51">
        <v>7750.1</v>
      </c>
      <c r="EO41" s="51">
        <v>41620.26</v>
      </c>
      <c r="EP41" s="51">
        <v>3566.38</v>
      </c>
      <c r="EQ41" s="51">
        <v>0</v>
      </c>
      <c r="ER41" s="51">
        <v>69581.359999999986</v>
      </c>
      <c r="ES41" s="51">
        <v>65579.39</v>
      </c>
      <c r="ET41" s="51">
        <v>18400.54</v>
      </c>
      <c r="EU41" s="51">
        <v>0</v>
      </c>
      <c r="EV41" s="51">
        <v>112218.37</v>
      </c>
      <c r="EW41" s="51">
        <v>66619.199999999997</v>
      </c>
      <c r="EX41" s="51">
        <v>45358.94</v>
      </c>
      <c r="EY41" s="51">
        <v>0</v>
      </c>
      <c r="EZ41" s="51">
        <v>0</v>
      </c>
      <c r="FA41" s="51">
        <v>0</v>
      </c>
      <c r="FB41" s="51">
        <v>8685.4</v>
      </c>
      <c r="FC41" s="51">
        <v>59489.200000000004</v>
      </c>
      <c r="FD41" s="51">
        <v>0</v>
      </c>
      <c r="FE41" s="51">
        <v>0</v>
      </c>
      <c r="FF41" s="51">
        <v>2521.9</v>
      </c>
      <c r="FG41" s="51">
        <v>5388.11</v>
      </c>
      <c r="FH41" s="51">
        <v>2487.66</v>
      </c>
      <c r="FI41" s="51">
        <v>0</v>
      </c>
      <c r="FJ41" s="51">
        <v>29193.13</v>
      </c>
      <c r="FK41" s="51">
        <v>34070.080000000002</v>
      </c>
      <c r="FL41" s="51">
        <v>45802.75</v>
      </c>
      <c r="FM41" s="51">
        <v>0</v>
      </c>
      <c r="FN41" s="51">
        <v>0</v>
      </c>
      <c r="FO41" s="51">
        <v>0</v>
      </c>
      <c r="FP41" s="51">
        <v>3901.29</v>
      </c>
      <c r="FQ41" s="51">
        <v>1799.18</v>
      </c>
      <c r="FR41" s="51">
        <v>0</v>
      </c>
      <c r="FS41" s="51">
        <v>0</v>
      </c>
      <c r="FT41" s="51">
        <v>2526.4899999999998</v>
      </c>
      <c r="FU41" s="51">
        <v>0</v>
      </c>
      <c r="FV41" s="51">
        <v>0</v>
      </c>
      <c r="FW41" s="51">
        <v>43575.199999999997</v>
      </c>
      <c r="FX41" s="51">
        <v>23204.38</v>
      </c>
      <c r="FY41" s="51">
        <v>220066.2</v>
      </c>
      <c r="FZ41" s="51">
        <v>7501.67</v>
      </c>
      <c r="GA41" s="51">
        <v>0</v>
      </c>
      <c r="GB41" s="51">
        <v>0</v>
      </c>
      <c r="GC41" s="51">
        <v>0</v>
      </c>
      <c r="GD41" s="51">
        <v>18131.98</v>
      </c>
      <c r="GE41" s="51">
        <v>0</v>
      </c>
      <c r="GF41" s="51">
        <v>0</v>
      </c>
      <c r="GG41" s="51">
        <v>0</v>
      </c>
      <c r="GH41" s="51">
        <v>55</v>
      </c>
      <c r="GI41" s="51">
        <v>8656.67</v>
      </c>
      <c r="GJ41" s="51">
        <v>295</v>
      </c>
      <c r="GK41" s="51">
        <v>0</v>
      </c>
      <c r="GL41" s="51">
        <v>19667</v>
      </c>
      <c r="GM41" s="51">
        <v>10802</v>
      </c>
      <c r="GN41" s="51">
        <v>22936.63</v>
      </c>
      <c r="GO41" s="51">
        <v>0</v>
      </c>
      <c r="GP41" s="51">
        <v>0</v>
      </c>
      <c r="GQ41" s="51">
        <v>17542.919999999998</v>
      </c>
      <c r="GR41" s="51">
        <v>0</v>
      </c>
    </row>
    <row r="42" spans="1:200" ht="18" customHeight="1" x14ac:dyDescent="0.2">
      <c r="A42" s="12">
        <v>51001</v>
      </c>
      <c r="B42" s="13" t="s">
        <v>159</v>
      </c>
      <c r="C42" s="13" t="s">
        <v>484</v>
      </c>
      <c r="D42" s="37">
        <v>150.89769015781249</v>
      </c>
      <c r="E42" s="43" t="s">
        <v>160</v>
      </c>
      <c r="F42" s="39">
        <v>2750</v>
      </c>
      <c r="G42" s="36">
        <v>3587694.17</v>
      </c>
      <c r="H42" s="36">
        <v>166529.26999999999</v>
      </c>
      <c r="I42" s="36">
        <v>14952325.710000001</v>
      </c>
      <c r="J42" s="36">
        <v>3027018.64</v>
      </c>
      <c r="K42" s="36">
        <v>2452046.31</v>
      </c>
      <c r="L42" s="36">
        <v>0</v>
      </c>
      <c r="M42" s="36">
        <v>0</v>
      </c>
      <c r="N42" s="36">
        <v>649705.47</v>
      </c>
      <c r="O42" s="36">
        <v>1396160.97</v>
      </c>
      <c r="P42" s="36">
        <v>0</v>
      </c>
      <c r="Q42" s="36">
        <v>1933549.43</v>
      </c>
      <c r="R42" s="36">
        <v>772466</v>
      </c>
      <c r="S42" s="36">
        <v>14672689</v>
      </c>
      <c r="T42" s="36">
        <v>0</v>
      </c>
      <c r="U42" s="36">
        <v>1838851</v>
      </c>
      <c r="V42" s="36">
        <v>0</v>
      </c>
      <c r="W42" s="36">
        <v>75436</v>
      </c>
      <c r="X42" s="36">
        <v>15191713.659999998</v>
      </c>
      <c r="Y42" s="36">
        <v>0</v>
      </c>
      <c r="Z42" s="36">
        <v>0</v>
      </c>
      <c r="AA42" s="36">
        <v>778172.4</v>
      </c>
      <c r="AB42" s="36">
        <v>0</v>
      </c>
      <c r="AC42" s="36">
        <v>0</v>
      </c>
      <c r="AD42" s="36">
        <v>2696750.4</v>
      </c>
      <c r="AE42" s="36">
        <v>251888.59</v>
      </c>
      <c r="AF42" s="36">
        <v>0</v>
      </c>
      <c r="AG42" s="36">
        <v>2223166.23</v>
      </c>
      <c r="AH42" s="36">
        <v>2309017.38</v>
      </c>
      <c r="AI42" s="36">
        <v>378415.42</v>
      </c>
      <c r="AJ42" s="36">
        <v>0</v>
      </c>
      <c r="AK42" s="36">
        <v>2893560.59</v>
      </c>
      <c r="AL42" s="36">
        <v>1397301.98</v>
      </c>
      <c r="AM42" s="36">
        <v>260296.95</v>
      </c>
      <c r="AN42" s="36">
        <v>7069.08</v>
      </c>
      <c r="AO42" s="36">
        <v>342854.64</v>
      </c>
      <c r="AP42" s="36">
        <v>135064.06</v>
      </c>
      <c r="AQ42" s="36">
        <v>889742.74</v>
      </c>
      <c r="AR42" s="36">
        <v>53184.36</v>
      </c>
      <c r="AS42" s="36">
        <v>10000</v>
      </c>
      <c r="AT42" s="36">
        <v>6839.72</v>
      </c>
      <c r="AU42" s="36">
        <v>155000</v>
      </c>
      <c r="AV42" s="36">
        <v>120445.85</v>
      </c>
      <c r="AW42" s="36">
        <v>51315.16</v>
      </c>
      <c r="AX42" s="36">
        <v>14709.61</v>
      </c>
      <c r="AY42" s="36">
        <v>0</v>
      </c>
      <c r="AZ42" s="36">
        <v>0</v>
      </c>
      <c r="BA42" s="36">
        <v>0</v>
      </c>
      <c r="BB42" s="36">
        <v>125619</v>
      </c>
      <c r="BC42" s="36">
        <v>1137425.5799999998</v>
      </c>
      <c r="BD42" s="36">
        <v>411242.61</v>
      </c>
      <c r="BE42" s="36">
        <v>0</v>
      </c>
      <c r="BF42" s="36">
        <v>0</v>
      </c>
      <c r="BG42" s="36">
        <v>0</v>
      </c>
      <c r="BH42" s="36">
        <v>207464.52</v>
      </c>
      <c r="BI42" s="36">
        <v>36867.1</v>
      </c>
      <c r="BJ42" s="36">
        <v>0</v>
      </c>
      <c r="BK42" s="36">
        <v>0</v>
      </c>
      <c r="BL42" s="36">
        <v>0</v>
      </c>
      <c r="BM42" s="36">
        <v>0</v>
      </c>
      <c r="BN42" s="36">
        <v>11234.683088762726</v>
      </c>
      <c r="BO42" s="36">
        <v>186815.35</v>
      </c>
      <c r="BP42" s="36">
        <v>2465268.56</v>
      </c>
      <c r="BQ42" s="36">
        <v>1304247.73</v>
      </c>
      <c r="BR42" s="36">
        <v>24848776.539999999</v>
      </c>
      <c r="BS42" s="36">
        <v>5002077.6100000003</v>
      </c>
      <c r="BT42" s="36">
        <v>0</v>
      </c>
      <c r="BU42" s="36">
        <v>0</v>
      </c>
      <c r="BV42" s="36">
        <v>1375660.75</v>
      </c>
      <c r="BW42" s="36">
        <v>0</v>
      </c>
      <c r="BX42" s="36">
        <v>0</v>
      </c>
      <c r="BY42" s="36">
        <v>0</v>
      </c>
      <c r="BZ42" s="36">
        <v>1423320.29</v>
      </c>
      <c r="CA42" s="36">
        <v>0</v>
      </c>
      <c r="CB42" s="46">
        <v>1.3620000000000001</v>
      </c>
      <c r="CC42" s="46">
        <v>3.048</v>
      </c>
      <c r="CD42" s="46">
        <v>6.3079999999999998</v>
      </c>
      <c r="CE42" s="46">
        <v>1.599</v>
      </c>
      <c r="CF42" s="46">
        <v>3</v>
      </c>
      <c r="CG42" s="46">
        <v>0</v>
      </c>
      <c r="CH42" s="26"/>
      <c r="CI42" s="45">
        <v>33532500</v>
      </c>
      <c r="CJ42" s="45">
        <v>634802658</v>
      </c>
      <c r="CK42" s="45">
        <v>216261390</v>
      </c>
      <c r="CL42" s="39">
        <v>442</v>
      </c>
      <c r="CM42" s="39">
        <v>2750</v>
      </c>
      <c r="CN42" s="37">
        <v>82</v>
      </c>
      <c r="CO42" s="37">
        <v>2750</v>
      </c>
      <c r="CP42" s="41">
        <v>2.8380634390651086E-2</v>
      </c>
      <c r="CQ42" s="35" t="s">
        <v>655</v>
      </c>
      <c r="CR42" s="35">
        <f t="shared" si="0"/>
        <v>0.16072727272727272</v>
      </c>
      <c r="CS42" s="58">
        <f t="shared" si="3"/>
        <v>15.066841989918951</v>
      </c>
      <c r="CT42" s="35">
        <f t="shared" si="4"/>
        <v>0.91849302246268438</v>
      </c>
      <c r="CU42" s="40">
        <v>163</v>
      </c>
      <c r="CV42" s="42">
        <v>0</v>
      </c>
      <c r="CW42" s="42">
        <v>1837.8480000000002</v>
      </c>
      <c r="CX42" s="42">
        <v>639.8649999999999</v>
      </c>
      <c r="CY42" s="42">
        <v>0</v>
      </c>
      <c r="CZ42" s="42">
        <v>1986.4829999999997</v>
      </c>
      <c r="DA42" s="42">
        <v>711.10199999999998</v>
      </c>
      <c r="DB42" s="54">
        <v>60702.330604865376</v>
      </c>
      <c r="DC42" s="56">
        <v>14.542105263157895</v>
      </c>
      <c r="DD42" s="55">
        <v>0.68947368421052635</v>
      </c>
      <c r="DE42" s="57">
        <v>182.51999999999956</v>
      </c>
      <c r="DF42" s="57">
        <v>0</v>
      </c>
      <c r="DG42" s="38">
        <v>18.7</v>
      </c>
      <c r="DH42" s="38">
        <v>20.7</v>
      </c>
      <c r="DI42" s="38">
        <v>21.7</v>
      </c>
      <c r="DJ42" s="38">
        <v>20.7</v>
      </c>
      <c r="DK42" s="38">
        <v>20.6</v>
      </c>
      <c r="DL42" s="53">
        <v>66</v>
      </c>
      <c r="DM42" s="51">
        <v>13649601.82</v>
      </c>
      <c r="DN42" s="51">
        <v>0</v>
      </c>
      <c r="DO42" s="51">
        <v>0</v>
      </c>
      <c r="DP42" s="51">
        <v>1921717.92</v>
      </c>
      <c r="DQ42" s="51">
        <v>1943708.34</v>
      </c>
      <c r="DR42" s="51">
        <v>266959.13</v>
      </c>
      <c r="DS42" s="51">
        <v>0</v>
      </c>
      <c r="DT42" s="51">
        <v>1165762.7</v>
      </c>
      <c r="DU42" s="51">
        <v>758160.85</v>
      </c>
      <c r="DV42" s="51">
        <v>737715.97000000009</v>
      </c>
      <c r="DW42" s="51">
        <v>0</v>
      </c>
      <c r="DX42" s="51">
        <v>335968.39</v>
      </c>
      <c r="DY42" s="51">
        <v>0</v>
      </c>
      <c r="DZ42" s="51">
        <v>551026.80000000005</v>
      </c>
      <c r="EA42" s="51">
        <v>3104148.3200000003</v>
      </c>
      <c r="EB42" s="51">
        <v>45993.22</v>
      </c>
      <c r="EC42" s="51">
        <v>0</v>
      </c>
      <c r="ED42" s="51">
        <v>429764.64</v>
      </c>
      <c r="EE42" s="51">
        <v>423389.64</v>
      </c>
      <c r="EF42" s="51">
        <v>69430.2</v>
      </c>
      <c r="EG42" s="51">
        <v>0</v>
      </c>
      <c r="EH42" s="51">
        <v>304051.53999999998</v>
      </c>
      <c r="EI42" s="51">
        <v>207578.3</v>
      </c>
      <c r="EJ42" s="51">
        <v>179166.93999999997</v>
      </c>
      <c r="EK42" s="51">
        <v>0</v>
      </c>
      <c r="EL42" s="51">
        <v>6886.25</v>
      </c>
      <c r="EM42" s="51">
        <v>0</v>
      </c>
      <c r="EN42" s="51">
        <v>78163.22</v>
      </c>
      <c r="EO42" s="51">
        <v>972825.07000000007</v>
      </c>
      <c r="EP42" s="51">
        <v>525</v>
      </c>
      <c r="EQ42" s="51">
        <v>0</v>
      </c>
      <c r="ER42" s="51">
        <v>893748.59000000008</v>
      </c>
      <c r="ES42" s="51">
        <v>276083.43</v>
      </c>
      <c r="ET42" s="51">
        <v>18709.37</v>
      </c>
      <c r="EU42" s="51">
        <v>0</v>
      </c>
      <c r="EV42" s="51">
        <v>822116.74</v>
      </c>
      <c r="EW42" s="51">
        <v>143742.16</v>
      </c>
      <c r="EX42" s="51">
        <v>93392.36</v>
      </c>
      <c r="EY42" s="51">
        <v>7069.08</v>
      </c>
      <c r="EZ42" s="51">
        <v>0</v>
      </c>
      <c r="FA42" s="51">
        <v>0</v>
      </c>
      <c r="FB42" s="51">
        <v>201400.22</v>
      </c>
      <c r="FC42" s="51">
        <v>504803.27</v>
      </c>
      <c r="FD42" s="51">
        <v>2616.46</v>
      </c>
      <c r="FE42" s="51">
        <v>0</v>
      </c>
      <c r="FF42" s="51">
        <v>78943.820000000007</v>
      </c>
      <c r="FG42" s="51">
        <v>36623.64</v>
      </c>
      <c r="FH42" s="51">
        <v>16966.189999999999</v>
      </c>
      <c r="FI42" s="51">
        <v>0</v>
      </c>
      <c r="FJ42" s="51">
        <v>218164.76</v>
      </c>
      <c r="FK42" s="51">
        <v>179530.35</v>
      </c>
      <c r="FL42" s="51">
        <v>710652.6</v>
      </c>
      <c r="FM42" s="51">
        <v>0</v>
      </c>
      <c r="FN42" s="51">
        <v>0</v>
      </c>
      <c r="FO42" s="51">
        <v>0</v>
      </c>
      <c r="FP42" s="51">
        <v>74719.5</v>
      </c>
      <c r="FQ42" s="51">
        <v>637966.89</v>
      </c>
      <c r="FR42" s="51">
        <v>0</v>
      </c>
      <c r="FS42" s="51">
        <v>0</v>
      </c>
      <c r="FT42" s="51">
        <v>78526.2</v>
      </c>
      <c r="FU42" s="51">
        <v>15511</v>
      </c>
      <c r="FV42" s="51">
        <v>3387</v>
      </c>
      <c r="FW42" s="51">
        <v>155000</v>
      </c>
      <c r="FX42" s="51">
        <v>107736.61</v>
      </c>
      <c r="FY42" s="51">
        <v>367070</v>
      </c>
      <c r="FZ42" s="51">
        <v>0</v>
      </c>
      <c r="GA42" s="51">
        <v>0</v>
      </c>
      <c r="GB42" s="51">
        <v>0</v>
      </c>
      <c r="GC42" s="51">
        <v>0</v>
      </c>
      <c r="GD42" s="51">
        <v>110052</v>
      </c>
      <c r="GE42" s="51">
        <v>45</v>
      </c>
      <c r="GF42" s="51">
        <v>0</v>
      </c>
      <c r="GG42" s="51">
        <v>0</v>
      </c>
      <c r="GH42" s="51">
        <v>11075</v>
      </c>
      <c r="GI42" s="51">
        <v>34943.94</v>
      </c>
      <c r="GJ42" s="51">
        <v>9803.25</v>
      </c>
      <c r="GK42" s="51">
        <v>0</v>
      </c>
      <c r="GL42" s="51">
        <v>396174.09</v>
      </c>
      <c r="GM42" s="51">
        <v>0</v>
      </c>
      <c r="GN42" s="51">
        <v>14266.08</v>
      </c>
      <c r="GO42" s="51">
        <v>0</v>
      </c>
      <c r="GP42" s="51">
        <v>0</v>
      </c>
      <c r="GQ42" s="51">
        <v>135064.06</v>
      </c>
      <c r="GR42" s="51">
        <v>0</v>
      </c>
    </row>
    <row r="43" spans="1:200" ht="18" customHeight="1" x14ac:dyDescent="0.2">
      <c r="A43" s="12">
        <v>64002</v>
      </c>
      <c r="B43" s="13" t="s">
        <v>206</v>
      </c>
      <c r="C43" s="13" t="s">
        <v>512</v>
      </c>
      <c r="D43" s="37">
        <v>1507.51842535625</v>
      </c>
      <c r="E43" s="43" t="s">
        <v>207</v>
      </c>
      <c r="F43" s="39">
        <v>375</v>
      </c>
      <c r="G43" s="36">
        <v>452643</v>
      </c>
      <c r="H43" s="36">
        <v>1345.51</v>
      </c>
      <c r="I43" s="36">
        <v>2440141.19</v>
      </c>
      <c r="J43" s="36">
        <v>1321205.6299999999</v>
      </c>
      <c r="K43" s="36">
        <v>364515.97</v>
      </c>
      <c r="L43" s="36">
        <v>0</v>
      </c>
      <c r="M43" s="36">
        <v>0</v>
      </c>
      <c r="N43" s="36">
        <v>55190</v>
      </c>
      <c r="O43" s="36">
        <v>398152.87</v>
      </c>
      <c r="P43" s="36">
        <v>0</v>
      </c>
      <c r="Q43" s="36">
        <v>640012</v>
      </c>
      <c r="R43" s="36">
        <v>95881</v>
      </c>
      <c r="S43" s="36">
        <v>2296257</v>
      </c>
      <c r="T43" s="36">
        <v>58780</v>
      </c>
      <c r="U43" s="36">
        <v>367331</v>
      </c>
      <c r="V43" s="36">
        <v>272681</v>
      </c>
      <c r="W43" s="36">
        <v>76295</v>
      </c>
      <c r="X43" s="36">
        <v>2833625.0499999993</v>
      </c>
      <c r="Y43" s="36">
        <v>0</v>
      </c>
      <c r="Z43" s="36">
        <v>0</v>
      </c>
      <c r="AA43" s="36">
        <v>100169.81999999999</v>
      </c>
      <c r="AB43" s="36">
        <v>0</v>
      </c>
      <c r="AC43" s="36">
        <v>0</v>
      </c>
      <c r="AD43" s="36">
        <v>762497.71000000008</v>
      </c>
      <c r="AE43" s="36">
        <v>90667.65</v>
      </c>
      <c r="AF43" s="36">
        <v>0</v>
      </c>
      <c r="AG43" s="36">
        <v>459264.65</v>
      </c>
      <c r="AH43" s="36">
        <v>687678.49999999988</v>
      </c>
      <c r="AI43" s="36">
        <v>222822.88</v>
      </c>
      <c r="AJ43" s="36">
        <v>0</v>
      </c>
      <c r="AK43" s="36">
        <v>565627.01</v>
      </c>
      <c r="AL43" s="36">
        <v>289538.48</v>
      </c>
      <c r="AM43" s="36">
        <v>16650</v>
      </c>
      <c r="AN43" s="36">
        <v>109364.25</v>
      </c>
      <c r="AO43" s="36">
        <v>0</v>
      </c>
      <c r="AP43" s="36">
        <v>0</v>
      </c>
      <c r="AQ43" s="36">
        <v>152690.41</v>
      </c>
      <c r="AR43" s="36">
        <v>0</v>
      </c>
      <c r="AS43" s="36">
        <v>0</v>
      </c>
      <c r="AT43" s="36">
        <v>0</v>
      </c>
      <c r="AU43" s="36">
        <v>212932.5</v>
      </c>
      <c r="AV43" s="36">
        <v>12437.43</v>
      </c>
      <c r="AW43" s="36">
        <v>0</v>
      </c>
      <c r="AX43" s="36">
        <v>0</v>
      </c>
      <c r="AY43" s="36">
        <v>0</v>
      </c>
      <c r="AZ43" s="36">
        <v>0</v>
      </c>
      <c r="BA43" s="36">
        <v>0</v>
      </c>
      <c r="BB43" s="36">
        <v>23474.57</v>
      </c>
      <c r="BC43" s="36">
        <v>113384.69</v>
      </c>
      <c r="BD43" s="36">
        <v>91988.38</v>
      </c>
      <c r="BE43" s="36">
        <v>20384.830000000002</v>
      </c>
      <c r="BF43" s="36">
        <v>0</v>
      </c>
      <c r="BG43" s="36">
        <v>0</v>
      </c>
      <c r="BH43" s="36">
        <v>2560.81</v>
      </c>
      <c r="BI43" s="36">
        <v>0</v>
      </c>
      <c r="BJ43" s="36">
        <v>0</v>
      </c>
      <c r="BK43" s="36">
        <v>0</v>
      </c>
      <c r="BL43" s="36">
        <v>0</v>
      </c>
      <c r="BM43" s="36">
        <v>0</v>
      </c>
      <c r="BN43" s="36">
        <v>16393.007826859252</v>
      </c>
      <c r="BO43" s="36">
        <v>566031.87</v>
      </c>
      <c r="BP43" s="36">
        <v>167510.62</v>
      </c>
      <c r="BQ43" s="36">
        <v>85179.23</v>
      </c>
      <c r="BR43" s="36">
        <v>5125839.05</v>
      </c>
      <c r="BS43" s="36">
        <v>2718751.53</v>
      </c>
      <c r="BT43" s="36">
        <v>0</v>
      </c>
      <c r="BU43" s="36">
        <v>4625970</v>
      </c>
      <c r="BV43" s="36">
        <v>307946</v>
      </c>
      <c r="BW43" s="36">
        <v>0</v>
      </c>
      <c r="BX43" s="36">
        <v>0</v>
      </c>
      <c r="BY43" s="36">
        <v>5788636.0999999996</v>
      </c>
      <c r="BZ43" s="36">
        <v>396998.38</v>
      </c>
      <c r="CA43" s="36">
        <v>0</v>
      </c>
      <c r="CB43" s="46">
        <v>1.3620000000000001</v>
      </c>
      <c r="CC43" s="46">
        <v>3.048</v>
      </c>
      <c r="CD43" s="46">
        <v>6.3079999999999998</v>
      </c>
      <c r="CE43" s="46">
        <v>1.599</v>
      </c>
      <c r="CF43" s="46">
        <v>1.4950000000000001</v>
      </c>
      <c r="CG43" s="46">
        <v>0</v>
      </c>
      <c r="CH43" s="26"/>
      <c r="CI43" s="45">
        <v>226086161</v>
      </c>
      <c r="CJ43" s="45">
        <v>5553957</v>
      </c>
      <c r="CK43" s="45">
        <v>5001442</v>
      </c>
      <c r="CL43" s="39">
        <v>122</v>
      </c>
      <c r="CM43" s="39">
        <v>405</v>
      </c>
      <c r="CN43" s="37">
        <v>118</v>
      </c>
      <c r="CO43" s="37">
        <v>378</v>
      </c>
      <c r="CP43" s="41">
        <v>4.046242774566474E-2</v>
      </c>
      <c r="CQ43" s="35"/>
      <c r="CR43" s="35">
        <f t="shared" si="0"/>
        <v>0.3012345679012346</v>
      </c>
      <c r="CS43" s="58">
        <f t="shared" si="3"/>
        <v>12.648344784509675</v>
      </c>
      <c r="CT43" s="35">
        <f t="shared" si="4"/>
        <v>0.88320082856843862</v>
      </c>
      <c r="CU43" s="40">
        <v>21</v>
      </c>
      <c r="CV43" s="42">
        <v>26.505999999999997</v>
      </c>
      <c r="CW43" s="42">
        <v>223.78099999999998</v>
      </c>
      <c r="CX43" s="42">
        <v>105.37999999999998</v>
      </c>
      <c r="CY43" s="42">
        <v>30.494</v>
      </c>
      <c r="CZ43" s="42">
        <v>250.15799999999996</v>
      </c>
      <c r="DA43" s="42">
        <v>122.53300000000002</v>
      </c>
      <c r="DB43" s="54">
        <v>58699.369144284785</v>
      </c>
      <c r="DC43" s="56">
        <v>20.117647058823529</v>
      </c>
      <c r="DD43" s="55">
        <v>0.29411764705882354</v>
      </c>
      <c r="DE43" s="57">
        <v>32.020000000000017</v>
      </c>
      <c r="DF43" s="57">
        <v>0</v>
      </c>
      <c r="DG43" s="38">
        <v>15.9</v>
      </c>
      <c r="DH43" s="38">
        <v>16.2</v>
      </c>
      <c r="DI43" s="38">
        <v>18.2</v>
      </c>
      <c r="DJ43" s="38">
        <v>17.2</v>
      </c>
      <c r="DK43" s="38">
        <v>17</v>
      </c>
      <c r="DL43" s="53">
        <v>19</v>
      </c>
      <c r="DM43" s="51">
        <v>2561538.0500000003</v>
      </c>
      <c r="DN43" s="51">
        <v>0</v>
      </c>
      <c r="DO43" s="51">
        <v>0</v>
      </c>
      <c r="DP43" s="51">
        <v>304110.06</v>
      </c>
      <c r="DQ43" s="51">
        <v>422419.7</v>
      </c>
      <c r="DR43" s="51">
        <v>148133.92000000001</v>
      </c>
      <c r="DS43" s="51">
        <v>0</v>
      </c>
      <c r="DT43" s="51">
        <v>231855.99</v>
      </c>
      <c r="DU43" s="51">
        <v>149838.81</v>
      </c>
      <c r="DV43" s="51">
        <v>150851.89000000001</v>
      </c>
      <c r="DW43" s="51">
        <v>74610.95</v>
      </c>
      <c r="DX43" s="51">
        <v>0</v>
      </c>
      <c r="DY43" s="51">
        <v>0</v>
      </c>
      <c r="DZ43" s="51">
        <v>84961.3</v>
      </c>
      <c r="EA43" s="51">
        <v>664573.34000000008</v>
      </c>
      <c r="EB43" s="51">
        <v>17587.849999999999</v>
      </c>
      <c r="EC43" s="51">
        <v>0</v>
      </c>
      <c r="ED43" s="51">
        <v>89987.41</v>
      </c>
      <c r="EE43" s="51">
        <v>127173.67</v>
      </c>
      <c r="EF43" s="51">
        <v>55823.77</v>
      </c>
      <c r="EG43" s="51">
        <v>0</v>
      </c>
      <c r="EH43" s="51">
        <v>66440.929999999993</v>
      </c>
      <c r="EI43" s="51">
        <v>31107.34</v>
      </c>
      <c r="EJ43" s="51">
        <v>31457.9</v>
      </c>
      <c r="EK43" s="51">
        <v>9329.42</v>
      </c>
      <c r="EL43" s="51">
        <v>0</v>
      </c>
      <c r="EM43" s="51">
        <v>0</v>
      </c>
      <c r="EN43" s="51">
        <v>9784.36</v>
      </c>
      <c r="EO43" s="51">
        <v>351493.89</v>
      </c>
      <c r="EP43" s="51">
        <v>4593.8</v>
      </c>
      <c r="EQ43" s="51">
        <v>0</v>
      </c>
      <c r="ER43" s="51">
        <v>160449.08000000002</v>
      </c>
      <c r="ES43" s="51">
        <v>160175.69</v>
      </c>
      <c r="ET43" s="51">
        <v>37675.25</v>
      </c>
      <c r="EU43" s="51">
        <v>212932.5</v>
      </c>
      <c r="EV43" s="51">
        <v>174452.02</v>
      </c>
      <c r="EW43" s="51">
        <v>25297.33</v>
      </c>
      <c r="EX43" s="51">
        <v>4010.73</v>
      </c>
      <c r="EY43" s="51">
        <v>20183.830000000002</v>
      </c>
      <c r="EZ43" s="51">
        <v>0</v>
      </c>
      <c r="FA43" s="51">
        <v>0</v>
      </c>
      <c r="FB43" s="51">
        <v>47810.18</v>
      </c>
      <c r="FC43" s="51">
        <v>133010.29999999999</v>
      </c>
      <c r="FD43" s="51">
        <v>3038</v>
      </c>
      <c r="FE43" s="51">
        <v>0</v>
      </c>
      <c r="FF43" s="51">
        <v>18102.79</v>
      </c>
      <c r="FG43" s="51">
        <v>30705.68</v>
      </c>
      <c r="FH43" s="51">
        <v>242.33</v>
      </c>
      <c r="FI43" s="51">
        <v>0</v>
      </c>
      <c r="FJ43" s="51">
        <v>63288.5</v>
      </c>
      <c r="FK43" s="51">
        <v>85775.93</v>
      </c>
      <c r="FL43" s="51">
        <v>221254.52</v>
      </c>
      <c r="FM43" s="51">
        <v>5240.05</v>
      </c>
      <c r="FN43" s="51">
        <v>0</v>
      </c>
      <c r="FO43" s="51">
        <v>0</v>
      </c>
      <c r="FP43" s="51">
        <v>29561.97</v>
      </c>
      <c r="FQ43" s="51">
        <v>51125</v>
      </c>
      <c r="FR43" s="51">
        <v>0</v>
      </c>
      <c r="FS43" s="51">
        <v>0</v>
      </c>
      <c r="FT43" s="51">
        <v>0</v>
      </c>
      <c r="FU43" s="51">
        <v>0</v>
      </c>
      <c r="FV43" s="51">
        <v>0</v>
      </c>
      <c r="FW43" s="51">
        <v>5788636.0999999996</v>
      </c>
      <c r="FX43" s="51">
        <v>0</v>
      </c>
      <c r="FY43" s="51">
        <v>0</v>
      </c>
      <c r="FZ43" s="51">
        <v>0</v>
      </c>
      <c r="GA43" s="51">
        <v>0</v>
      </c>
      <c r="GB43" s="51">
        <v>0</v>
      </c>
      <c r="GC43" s="51">
        <v>0</v>
      </c>
      <c r="GD43" s="51">
        <v>0</v>
      </c>
      <c r="GE43" s="51">
        <v>0</v>
      </c>
      <c r="GF43" s="51">
        <v>0</v>
      </c>
      <c r="GG43" s="51">
        <v>0</v>
      </c>
      <c r="GH43" s="51">
        <v>0</v>
      </c>
      <c r="GI43" s="51">
        <v>39192.14</v>
      </c>
      <c r="GJ43" s="51">
        <v>1332.44</v>
      </c>
      <c r="GK43" s="51">
        <v>0</v>
      </c>
      <c r="GL43" s="51">
        <v>42027</v>
      </c>
      <c r="GM43" s="51">
        <v>79.88</v>
      </c>
      <c r="GN43" s="51">
        <v>6073.34</v>
      </c>
      <c r="GO43" s="51">
        <v>0</v>
      </c>
      <c r="GP43" s="51">
        <v>0</v>
      </c>
      <c r="GQ43" s="51">
        <v>0</v>
      </c>
      <c r="GR43" s="51">
        <v>4047.17</v>
      </c>
    </row>
    <row r="44" spans="1:200" ht="18" customHeight="1" x14ac:dyDescent="0.2">
      <c r="A44" s="12">
        <v>20001</v>
      </c>
      <c r="B44" s="13" t="s">
        <v>62</v>
      </c>
      <c r="C44" s="13" t="s">
        <v>536</v>
      </c>
      <c r="D44" s="37">
        <v>1645.6976799390627</v>
      </c>
      <c r="E44" s="43" t="s">
        <v>63</v>
      </c>
      <c r="F44" s="39">
        <v>362</v>
      </c>
      <c r="G44" s="36">
        <v>657724.19999999995</v>
      </c>
      <c r="H44" s="36">
        <v>8269.2900000000009</v>
      </c>
      <c r="I44" s="36">
        <v>2387276.44</v>
      </c>
      <c r="J44" s="36">
        <v>3107222</v>
      </c>
      <c r="K44" s="36">
        <v>0</v>
      </c>
      <c r="L44" s="36">
        <v>0</v>
      </c>
      <c r="M44" s="36">
        <v>0</v>
      </c>
      <c r="N44" s="36">
        <v>5937155.25</v>
      </c>
      <c r="O44" s="36">
        <v>470459.28</v>
      </c>
      <c r="P44" s="36">
        <v>0</v>
      </c>
      <c r="Q44" s="36">
        <v>284483</v>
      </c>
      <c r="R44" s="36">
        <v>693173</v>
      </c>
      <c r="S44" s="36">
        <v>2188057</v>
      </c>
      <c r="T44" s="36">
        <v>63279</v>
      </c>
      <c r="U44" s="36">
        <v>284483</v>
      </c>
      <c r="V44" s="36">
        <v>0</v>
      </c>
      <c r="W44" s="36">
        <v>80283</v>
      </c>
      <c r="X44" s="36">
        <v>4909163.16</v>
      </c>
      <c r="Y44" s="36">
        <v>0</v>
      </c>
      <c r="Z44" s="36">
        <v>0</v>
      </c>
      <c r="AA44" s="36">
        <v>141555.32</v>
      </c>
      <c r="AB44" s="36">
        <v>0</v>
      </c>
      <c r="AC44" s="36">
        <v>0</v>
      </c>
      <c r="AD44" s="36">
        <v>1335364.18</v>
      </c>
      <c r="AE44" s="36">
        <v>0</v>
      </c>
      <c r="AF44" s="36">
        <v>0</v>
      </c>
      <c r="AG44" s="36">
        <v>1453191.42</v>
      </c>
      <c r="AH44" s="36">
        <v>655617.91</v>
      </c>
      <c r="AI44" s="36">
        <v>280476.55</v>
      </c>
      <c r="AJ44" s="36">
        <v>0</v>
      </c>
      <c r="AK44" s="36">
        <v>759512.9</v>
      </c>
      <c r="AL44" s="36">
        <v>58936.78</v>
      </c>
      <c r="AM44" s="36">
        <v>329467.55</v>
      </c>
      <c r="AN44" s="36">
        <v>0</v>
      </c>
      <c r="AO44" s="36">
        <v>101640.22</v>
      </c>
      <c r="AP44" s="36">
        <v>0</v>
      </c>
      <c r="AQ44" s="36">
        <v>95859.27</v>
      </c>
      <c r="AR44" s="36">
        <v>0</v>
      </c>
      <c r="AS44" s="36">
        <v>0</v>
      </c>
      <c r="AT44" s="36">
        <v>0</v>
      </c>
      <c r="AU44" s="36">
        <v>5805946.6699999999</v>
      </c>
      <c r="AV44" s="36">
        <v>268223.71000000002</v>
      </c>
      <c r="AW44" s="36">
        <v>1674</v>
      </c>
      <c r="AX44" s="36">
        <v>7555.74</v>
      </c>
      <c r="AY44" s="36">
        <v>0</v>
      </c>
      <c r="AZ44" s="36">
        <v>0</v>
      </c>
      <c r="BA44" s="36">
        <v>0</v>
      </c>
      <c r="BB44" s="36">
        <v>0</v>
      </c>
      <c r="BC44" s="36">
        <v>321932.83999999997</v>
      </c>
      <c r="BD44" s="36">
        <v>0</v>
      </c>
      <c r="BE44" s="36">
        <v>0</v>
      </c>
      <c r="BF44" s="36">
        <v>0</v>
      </c>
      <c r="BG44" s="36">
        <v>0</v>
      </c>
      <c r="BH44" s="36">
        <v>2597.6</v>
      </c>
      <c r="BI44" s="36">
        <v>203085.39</v>
      </c>
      <c r="BJ44" s="36">
        <v>0</v>
      </c>
      <c r="BK44" s="36">
        <v>0</v>
      </c>
      <c r="BL44" s="36">
        <v>0</v>
      </c>
      <c r="BM44" s="36">
        <v>0</v>
      </c>
      <c r="BN44" s="36">
        <v>28473.898219214123</v>
      </c>
      <c r="BO44" s="36">
        <v>663277.93999999994</v>
      </c>
      <c r="BP44" s="36">
        <v>4512051.24</v>
      </c>
      <c r="BQ44" s="36">
        <v>267145.92</v>
      </c>
      <c r="BR44" s="36">
        <v>4747153.22</v>
      </c>
      <c r="BS44" s="36">
        <v>3830464.34</v>
      </c>
      <c r="BT44" s="36">
        <v>0</v>
      </c>
      <c r="BU44" s="36">
        <v>0</v>
      </c>
      <c r="BV44" s="36">
        <v>0</v>
      </c>
      <c r="BW44" s="36">
        <v>0</v>
      </c>
      <c r="BX44" s="36">
        <v>0</v>
      </c>
      <c r="BY44" s="36">
        <v>0</v>
      </c>
      <c r="BZ44" s="36">
        <v>0</v>
      </c>
      <c r="CA44" s="36">
        <v>0</v>
      </c>
      <c r="CB44" s="46">
        <v>1.3620000000000001</v>
      </c>
      <c r="CC44" s="46">
        <v>3.048</v>
      </c>
      <c r="CD44" s="46">
        <v>6.3079999999999998</v>
      </c>
      <c r="CE44" s="46">
        <v>1.599</v>
      </c>
      <c r="CF44" s="46">
        <v>0</v>
      </c>
      <c r="CG44" s="46">
        <v>0</v>
      </c>
      <c r="CH44" s="26"/>
      <c r="CI44" s="45">
        <v>181249941</v>
      </c>
      <c r="CJ44" s="45">
        <v>8686116</v>
      </c>
      <c r="CK44" s="45">
        <v>25653221</v>
      </c>
      <c r="CL44" s="39">
        <v>135</v>
      </c>
      <c r="CM44" s="39">
        <v>362</v>
      </c>
      <c r="CN44" s="37">
        <v>0</v>
      </c>
      <c r="CO44" s="37">
        <v>363</v>
      </c>
      <c r="CP44" s="41">
        <v>0</v>
      </c>
      <c r="CQ44" s="35" t="s">
        <v>602</v>
      </c>
      <c r="CR44" s="35">
        <f t="shared" si="0"/>
        <v>0.3729281767955801</v>
      </c>
      <c r="CS44" s="58">
        <f t="shared" si="3"/>
        <v>7.6419674899725569</v>
      </c>
      <c r="CT44" s="35">
        <f t="shared" si="4"/>
        <v>0.85275627137810761</v>
      </c>
      <c r="CU44" s="40">
        <v>4</v>
      </c>
      <c r="CV44" s="42">
        <v>0</v>
      </c>
      <c r="CW44" s="42">
        <v>294.27499999999998</v>
      </c>
      <c r="CX44" s="42">
        <v>10.379</v>
      </c>
      <c r="CY44" s="42">
        <v>0</v>
      </c>
      <c r="CZ44" s="42">
        <v>344.11500000000007</v>
      </c>
      <c r="DA44" s="42">
        <v>13.142999999999999</v>
      </c>
      <c r="DB44" s="54">
        <v>61108.043086341575</v>
      </c>
      <c r="DC44" s="56">
        <v>17.083333333333332</v>
      </c>
      <c r="DD44" s="55">
        <v>0.25</v>
      </c>
      <c r="DE44" s="57">
        <v>47.37</v>
      </c>
      <c r="DF44" s="57">
        <v>0</v>
      </c>
      <c r="DG44" s="38">
        <v>14.5</v>
      </c>
      <c r="DH44" s="38">
        <v>16.7</v>
      </c>
      <c r="DI44" s="38">
        <v>19.100000000000001</v>
      </c>
      <c r="DJ44" s="38">
        <v>17</v>
      </c>
      <c r="DK44" s="38">
        <v>17</v>
      </c>
      <c r="DL44" s="53">
        <v>24</v>
      </c>
      <c r="DM44" s="51">
        <v>4325185.4000000004</v>
      </c>
      <c r="DN44" s="51">
        <v>0</v>
      </c>
      <c r="DO44" s="51">
        <v>0</v>
      </c>
      <c r="DP44" s="51">
        <v>936565.3600000001</v>
      </c>
      <c r="DQ44" s="51">
        <v>424251.98</v>
      </c>
      <c r="DR44" s="51">
        <v>203495.72</v>
      </c>
      <c r="DS44" s="51">
        <v>0</v>
      </c>
      <c r="DT44" s="51">
        <v>297257.12</v>
      </c>
      <c r="DU44" s="51">
        <v>8265.06</v>
      </c>
      <c r="DV44" s="51">
        <v>241050.99</v>
      </c>
      <c r="DW44" s="51">
        <v>0</v>
      </c>
      <c r="DX44" s="51">
        <v>97981.6</v>
      </c>
      <c r="DY44" s="51">
        <v>0</v>
      </c>
      <c r="DZ44" s="51">
        <v>66723.27</v>
      </c>
      <c r="EA44" s="51">
        <v>1360107.28</v>
      </c>
      <c r="EB44" s="51">
        <v>0</v>
      </c>
      <c r="EC44" s="51">
        <v>0</v>
      </c>
      <c r="ED44" s="51">
        <v>200042.42</v>
      </c>
      <c r="EE44" s="51">
        <v>85068.88</v>
      </c>
      <c r="EF44" s="51">
        <v>52056.99</v>
      </c>
      <c r="EG44" s="51">
        <v>0</v>
      </c>
      <c r="EH44" s="51">
        <v>68097.899999999994</v>
      </c>
      <c r="EI44" s="51">
        <v>1128.1300000000001</v>
      </c>
      <c r="EJ44" s="51">
        <v>85100.39</v>
      </c>
      <c r="EK44" s="51">
        <v>0</v>
      </c>
      <c r="EL44" s="51">
        <v>3268.82</v>
      </c>
      <c r="EM44" s="51">
        <v>0</v>
      </c>
      <c r="EN44" s="51">
        <v>5871.7</v>
      </c>
      <c r="EO44" s="51">
        <v>191589.35</v>
      </c>
      <c r="EP44" s="51">
        <v>0</v>
      </c>
      <c r="EQ44" s="51">
        <v>0</v>
      </c>
      <c r="ER44" s="51">
        <v>578681.68000000005</v>
      </c>
      <c r="ES44" s="51">
        <v>79789.649999999994</v>
      </c>
      <c r="ET44" s="51">
        <v>13221.01</v>
      </c>
      <c r="EU44" s="51">
        <v>477186.56</v>
      </c>
      <c r="EV44" s="51">
        <v>371486.94</v>
      </c>
      <c r="EW44" s="51">
        <v>13566.78</v>
      </c>
      <c r="EX44" s="51">
        <v>88151.78</v>
      </c>
      <c r="EY44" s="51">
        <v>0</v>
      </c>
      <c r="EZ44" s="51">
        <v>0</v>
      </c>
      <c r="FA44" s="51">
        <v>0</v>
      </c>
      <c r="FB44" s="51">
        <v>14561.31</v>
      </c>
      <c r="FC44" s="51">
        <v>509200.63</v>
      </c>
      <c r="FD44" s="51">
        <v>0</v>
      </c>
      <c r="FE44" s="51">
        <v>0</v>
      </c>
      <c r="FF44" s="51">
        <v>59834.8</v>
      </c>
      <c r="FG44" s="51">
        <v>27055.829999999998</v>
      </c>
      <c r="FH44" s="51">
        <v>7466.61</v>
      </c>
      <c r="FI44" s="51">
        <v>0</v>
      </c>
      <c r="FJ44" s="51">
        <v>106915.97</v>
      </c>
      <c r="FK44" s="51">
        <v>14321.41</v>
      </c>
      <c r="FL44" s="51">
        <v>125805.52</v>
      </c>
      <c r="FM44" s="51">
        <v>0</v>
      </c>
      <c r="FN44" s="51">
        <v>0</v>
      </c>
      <c r="FO44" s="51">
        <v>0</v>
      </c>
      <c r="FP44" s="51">
        <v>8702.99</v>
      </c>
      <c r="FQ44" s="51">
        <v>0</v>
      </c>
      <c r="FR44" s="51">
        <v>0</v>
      </c>
      <c r="FS44" s="51">
        <v>0</v>
      </c>
      <c r="FT44" s="51">
        <v>0</v>
      </c>
      <c r="FU44" s="51">
        <v>0</v>
      </c>
      <c r="FV44" s="51">
        <v>0</v>
      </c>
      <c r="FW44" s="51">
        <v>5328760.1100000003</v>
      </c>
      <c r="FX44" s="51">
        <v>119530.68</v>
      </c>
      <c r="FY44" s="51">
        <v>0</v>
      </c>
      <c r="FZ44" s="51">
        <v>0</v>
      </c>
      <c r="GA44" s="51">
        <v>0</v>
      </c>
      <c r="GB44" s="51">
        <v>0</v>
      </c>
      <c r="GC44" s="51">
        <v>0</v>
      </c>
      <c r="GD44" s="51">
        <v>0</v>
      </c>
      <c r="GE44" s="51">
        <v>0</v>
      </c>
      <c r="GF44" s="51">
        <v>0</v>
      </c>
      <c r="GG44" s="51">
        <v>0</v>
      </c>
      <c r="GH44" s="51">
        <v>0</v>
      </c>
      <c r="GI44" s="51">
        <v>39451.57</v>
      </c>
      <c r="GJ44" s="51">
        <v>4236.22</v>
      </c>
      <c r="GK44" s="51">
        <v>0</v>
      </c>
      <c r="GL44" s="51">
        <v>64448</v>
      </c>
      <c r="GM44" s="51">
        <v>25927</v>
      </c>
      <c r="GN44" s="51">
        <v>0</v>
      </c>
      <c r="GO44" s="51">
        <v>0</v>
      </c>
      <c r="GP44" s="51">
        <v>389.8</v>
      </c>
      <c r="GQ44" s="51">
        <v>0</v>
      </c>
      <c r="GR44" s="51">
        <v>0</v>
      </c>
    </row>
    <row r="45" spans="1:200" ht="18" customHeight="1" x14ac:dyDescent="0.2">
      <c r="A45" s="12">
        <v>23001</v>
      </c>
      <c r="B45" s="13" t="s">
        <v>71</v>
      </c>
      <c r="C45" s="13" t="s">
        <v>435</v>
      </c>
      <c r="D45" s="37">
        <v>711.60579132187502</v>
      </c>
      <c r="E45" s="43" t="s">
        <v>72</v>
      </c>
      <c r="F45" s="39">
        <v>147</v>
      </c>
      <c r="G45" s="36">
        <v>1094396.26</v>
      </c>
      <c r="H45" s="36">
        <v>16146.12</v>
      </c>
      <c r="I45" s="36">
        <v>463257.29</v>
      </c>
      <c r="J45" s="36">
        <v>180047.97</v>
      </c>
      <c r="K45" s="36">
        <v>483058.55</v>
      </c>
      <c r="L45" s="36">
        <v>0</v>
      </c>
      <c r="M45" s="36">
        <v>0</v>
      </c>
      <c r="N45" s="36">
        <v>129344</v>
      </c>
      <c r="O45" s="36">
        <v>318630.17</v>
      </c>
      <c r="P45" s="36">
        <v>0</v>
      </c>
      <c r="Q45" s="36">
        <v>0</v>
      </c>
      <c r="R45" s="36">
        <v>44680</v>
      </c>
      <c r="S45" s="36">
        <v>324254</v>
      </c>
      <c r="T45" s="36">
        <v>110000</v>
      </c>
      <c r="U45" s="36">
        <v>0</v>
      </c>
      <c r="V45" s="36">
        <v>0</v>
      </c>
      <c r="W45" s="36">
        <v>59722</v>
      </c>
      <c r="X45" s="36">
        <v>1015631.7300000001</v>
      </c>
      <c r="Y45" s="36">
        <v>0</v>
      </c>
      <c r="Z45" s="36">
        <v>0</v>
      </c>
      <c r="AA45" s="36">
        <v>40888.240000000005</v>
      </c>
      <c r="AB45" s="36">
        <v>0</v>
      </c>
      <c r="AC45" s="36">
        <v>0</v>
      </c>
      <c r="AD45" s="36">
        <v>232266.02000000002</v>
      </c>
      <c r="AE45" s="36">
        <v>1949.08</v>
      </c>
      <c r="AF45" s="36">
        <v>0</v>
      </c>
      <c r="AG45" s="36">
        <v>174738.03</v>
      </c>
      <c r="AH45" s="36">
        <v>236342.73</v>
      </c>
      <c r="AI45" s="36">
        <v>97835.01</v>
      </c>
      <c r="AJ45" s="36">
        <v>13714.55</v>
      </c>
      <c r="AK45" s="36">
        <v>341234.05</v>
      </c>
      <c r="AL45" s="36">
        <v>34000.85</v>
      </c>
      <c r="AM45" s="36">
        <v>10671.37</v>
      </c>
      <c r="AN45" s="36">
        <v>0</v>
      </c>
      <c r="AO45" s="36">
        <v>0</v>
      </c>
      <c r="AP45" s="36">
        <v>0</v>
      </c>
      <c r="AQ45" s="36">
        <v>125009.04999999999</v>
      </c>
      <c r="AR45" s="36">
        <v>9572.82</v>
      </c>
      <c r="AS45" s="36">
        <v>486</v>
      </c>
      <c r="AT45" s="36">
        <v>243</v>
      </c>
      <c r="AU45" s="36">
        <v>142290.65</v>
      </c>
      <c r="AV45" s="36">
        <v>9661.14</v>
      </c>
      <c r="AW45" s="36">
        <v>56500</v>
      </c>
      <c r="AX45" s="36">
        <v>4986.6400000000003</v>
      </c>
      <c r="AY45" s="36">
        <v>0</v>
      </c>
      <c r="AZ45" s="36">
        <v>0</v>
      </c>
      <c r="BA45" s="36">
        <v>0</v>
      </c>
      <c r="BB45" s="36">
        <v>16143.42</v>
      </c>
      <c r="BC45" s="36">
        <v>43234.879999999997</v>
      </c>
      <c r="BD45" s="36">
        <v>59440.02</v>
      </c>
      <c r="BE45" s="36">
        <v>0</v>
      </c>
      <c r="BF45" s="36">
        <v>0</v>
      </c>
      <c r="BG45" s="36">
        <v>0</v>
      </c>
      <c r="BH45" s="36">
        <v>0</v>
      </c>
      <c r="BI45" s="36">
        <v>467.94</v>
      </c>
      <c r="BJ45" s="36">
        <v>0</v>
      </c>
      <c r="BK45" s="36">
        <v>0</v>
      </c>
      <c r="BL45" s="36">
        <v>0</v>
      </c>
      <c r="BM45" s="36">
        <v>0</v>
      </c>
      <c r="BN45" s="36">
        <v>16841.919576614899</v>
      </c>
      <c r="BO45" s="36">
        <v>478201.85</v>
      </c>
      <c r="BP45" s="36">
        <v>2076267.57</v>
      </c>
      <c r="BQ45" s="36">
        <v>72120.25</v>
      </c>
      <c r="BR45" s="36">
        <v>0</v>
      </c>
      <c r="BS45" s="36">
        <v>0</v>
      </c>
      <c r="BT45" s="36">
        <v>0</v>
      </c>
      <c r="BU45" s="36">
        <v>0</v>
      </c>
      <c r="BV45" s="36">
        <v>90729.2</v>
      </c>
      <c r="BW45" s="36">
        <v>0</v>
      </c>
      <c r="BX45" s="36">
        <v>0</v>
      </c>
      <c r="BY45" s="36">
        <v>0</v>
      </c>
      <c r="BZ45" s="36">
        <v>106355.31</v>
      </c>
      <c r="CA45" s="36">
        <v>0</v>
      </c>
      <c r="CB45" s="46">
        <v>1.5950000000000002</v>
      </c>
      <c r="CC45" s="46">
        <v>3.569</v>
      </c>
      <c r="CD45" s="46">
        <v>7.3869999999999996</v>
      </c>
      <c r="CE45" s="46">
        <v>1.599</v>
      </c>
      <c r="CF45" s="46">
        <v>2.351</v>
      </c>
      <c r="CG45" s="46">
        <v>0</v>
      </c>
      <c r="CH45" s="47" t="s">
        <v>522</v>
      </c>
      <c r="CI45" s="45">
        <v>52784630</v>
      </c>
      <c r="CJ45" s="45">
        <v>36317200</v>
      </c>
      <c r="CK45" s="45">
        <v>113095535</v>
      </c>
      <c r="CL45" s="39">
        <v>34</v>
      </c>
      <c r="CM45" s="39">
        <v>147</v>
      </c>
      <c r="CN45" s="37">
        <v>17</v>
      </c>
      <c r="CO45" s="37">
        <v>147</v>
      </c>
      <c r="CP45" s="41">
        <v>3.4482758620689655E-2</v>
      </c>
      <c r="CQ45" s="35" t="s">
        <v>609</v>
      </c>
      <c r="CR45" s="35">
        <f t="shared" si="0"/>
        <v>0.23129251700680273</v>
      </c>
      <c r="CS45" s="58">
        <f t="shared" si="3"/>
        <v>8.7918660287081316</v>
      </c>
      <c r="CT45" s="35">
        <f t="shared" si="4"/>
        <v>0.94717578395489166</v>
      </c>
      <c r="CU45" s="40">
        <v>10</v>
      </c>
      <c r="CV45" s="42">
        <v>0</v>
      </c>
      <c r="CW45" s="42">
        <v>98.103000000000009</v>
      </c>
      <c r="CX45" s="42">
        <v>35.947000000000003</v>
      </c>
      <c r="CY45" s="42">
        <v>0</v>
      </c>
      <c r="CZ45" s="42">
        <v>103.22800000000002</v>
      </c>
      <c r="DA45" s="42">
        <v>38.298000000000002</v>
      </c>
      <c r="DB45" s="54">
        <v>48987.086513994873</v>
      </c>
      <c r="DC45" s="56">
        <v>16</v>
      </c>
      <c r="DD45" s="55">
        <v>0.375</v>
      </c>
      <c r="DE45" s="57">
        <v>15.720000000000008</v>
      </c>
      <c r="DF45" s="57">
        <v>1</v>
      </c>
      <c r="DG45" s="38"/>
      <c r="DH45" s="38"/>
      <c r="DI45" s="38"/>
      <c r="DJ45" s="38"/>
      <c r="DK45" s="38"/>
      <c r="DL45" s="53">
        <v>7</v>
      </c>
      <c r="DM45" s="51">
        <v>959478.09000000008</v>
      </c>
      <c r="DN45" s="51">
        <v>0</v>
      </c>
      <c r="DO45" s="51">
        <v>0</v>
      </c>
      <c r="DP45" s="51">
        <v>112489.39</v>
      </c>
      <c r="DQ45" s="51">
        <v>186081.88</v>
      </c>
      <c r="DR45" s="51">
        <v>64922.36</v>
      </c>
      <c r="DS45" s="51">
        <v>0</v>
      </c>
      <c r="DT45" s="51">
        <v>85066.3</v>
      </c>
      <c r="DU45" s="51">
        <v>1864.51</v>
      </c>
      <c r="DV45" s="51">
        <v>42983.39</v>
      </c>
      <c r="DW45" s="51">
        <v>0</v>
      </c>
      <c r="DX45" s="51">
        <v>0</v>
      </c>
      <c r="DY45" s="51">
        <v>0</v>
      </c>
      <c r="DZ45" s="51">
        <v>75396.89</v>
      </c>
      <c r="EA45" s="51">
        <v>209373.96000000002</v>
      </c>
      <c r="EB45" s="51">
        <v>0</v>
      </c>
      <c r="EC45" s="51">
        <v>0</v>
      </c>
      <c r="ED45" s="51">
        <v>25132.52</v>
      </c>
      <c r="EE45" s="51">
        <v>75775.91</v>
      </c>
      <c r="EF45" s="51">
        <v>20473.259999999998</v>
      </c>
      <c r="EG45" s="51">
        <v>0</v>
      </c>
      <c r="EH45" s="51">
        <v>23527.06</v>
      </c>
      <c r="EI45" s="51">
        <v>260.76</v>
      </c>
      <c r="EJ45" s="51">
        <v>9530.44</v>
      </c>
      <c r="EK45" s="51">
        <v>0</v>
      </c>
      <c r="EL45" s="51">
        <v>0</v>
      </c>
      <c r="EM45" s="51">
        <v>0</v>
      </c>
      <c r="EN45" s="51">
        <v>10533.13</v>
      </c>
      <c r="EO45" s="51">
        <v>38393.46</v>
      </c>
      <c r="EP45" s="51">
        <v>1949.08</v>
      </c>
      <c r="EQ45" s="51">
        <v>0</v>
      </c>
      <c r="ER45" s="51">
        <v>76846.200000000012</v>
      </c>
      <c r="ES45" s="51">
        <v>15384.42</v>
      </c>
      <c r="ET45" s="51">
        <v>9384.0499999999993</v>
      </c>
      <c r="EU45" s="51">
        <v>20557.2</v>
      </c>
      <c r="EV45" s="51">
        <v>183357.5</v>
      </c>
      <c r="EW45" s="51">
        <v>20552.580000000002</v>
      </c>
      <c r="EX45" s="51">
        <v>2738.19</v>
      </c>
      <c r="EY45" s="51">
        <v>0</v>
      </c>
      <c r="EZ45" s="51">
        <v>0</v>
      </c>
      <c r="FA45" s="51">
        <v>0</v>
      </c>
      <c r="FB45" s="51">
        <v>14400.430000000002</v>
      </c>
      <c r="FC45" s="51">
        <v>79984.479999999996</v>
      </c>
      <c r="FD45" s="51">
        <v>0</v>
      </c>
      <c r="FE45" s="51">
        <v>0</v>
      </c>
      <c r="FF45" s="51">
        <v>9888.0500000000011</v>
      </c>
      <c r="FG45" s="51">
        <v>1007.85</v>
      </c>
      <c r="FH45" s="51">
        <v>2733.34</v>
      </c>
      <c r="FI45" s="51">
        <v>0</v>
      </c>
      <c r="FJ45" s="51">
        <v>35552.839999999997</v>
      </c>
      <c r="FK45" s="51">
        <v>2157.1999999999998</v>
      </c>
      <c r="FL45" s="51">
        <v>60992.17</v>
      </c>
      <c r="FM45" s="51">
        <v>0</v>
      </c>
      <c r="FN45" s="51">
        <v>0</v>
      </c>
      <c r="FO45" s="51">
        <v>0</v>
      </c>
      <c r="FP45" s="51">
        <v>30918.57</v>
      </c>
      <c r="FQ45" s="51">
        <v>0</v>
      </c>
      <c r="FR45" s="51">
        <v>0</v>
      </c>
      <c r="FS45" s="51">
        <v>0</v>
      </c>
      <c r="FT45" s="51">
        <v>3189.57</v>
      </c>
      <c r="FU45" s="51">
        <v>0</v>
      </c>
      <c r="FV45" s="51">
        <v>0</v>
      </c>
      <c r="FW45" s="51">
        <v>135448</v>
      </c>
      <c r="FX45" s="51">
        <v>0</v>
      </c>
      <c r="FY45" s="51">
        <v>56500</v>
      </c>
      <c r="FZ45" s="51">
        <v>4986.6400000000003</v>
      </c>
      <c r="GA45" s="51">
        <v>0</v>
      </c>
      <c r="GB45" s="51">
        <v>0</v>
      </c>
      <c r="GC45" s="51">
        <v>0</v>
      </c>
      <c r="GD45" s="51">
        <v>0</v>
      </c>
      <c r="GE45" s="51">
        <v>1556</v>
      </c>
      <c r="GF45" s="51">
        <v>0</v>
      </c>
      <c r="GG45" s="51">
        <v>0</v>
      </c>
      <c r="GH45" s="51">
        <v>0</v>
      </c>
      <c r="GI45" s="51">
        <v>18018.690000000002</v>
      </c>
      <c r="GJ45" s="51">
        <v>565</v>
      </c>
      <c r="GK45" s="51">
        <v>0</v>
      </c>
      <c r="GL45" s="51">
        <v>23391.49</v>
      </c>
      <c r="GM45" s="51">
        <v>9165.7999999999993</v>
      </c>
      <c r="GN45" s="51">
        <v>1250.43</v>
      </c>
      <c r="GO45" s="51">
        <v>0</v>
      </c>
      <c r="GP45" s="51">
        <v>0</v>
      </c>
      <c r="GQ45" s="51">
        <v>0</v>
      </c>
      <c r="GR45" s="51">
        <v>9903.4499999999989</v>
      </c>
    </row>
    <row r="46" spans="1:200" ht="18" customHeight="1" x14ac:dyDescent="0.2">
      <c r="A46" s="12">
        <v>22005</v>
      </c>
      <c r="B46" s="13" t="s">
        <v>69</v>
      </c>
      <c r="C46" s="13" t="s">
        <v>433</v>
      </c>
      <c r="D46" s="37">
        <v>520.55934922656252</v>
      </c>
      <c r="E46" s="43" t="s">
        <v>68</v>
      </c>
      <c r="F46" s="39">
        <v>130</v>
      </c>
      <c r="G46" s="36">
        <v>1376201.15</v>
      </c>
      <c r="H46" s="36">
        <v>14425.74</v>
      </c>
      <c r="I46" s="36">
        <v>141137.78</v>
      </c>
      <c r="J46" s="36">
        <v>648146.66</v>
      </c>
      <c r="K46" s="36">
        <v>994950.43</v>
      </c>
      <c r="L46" s="36">
        <v>2260.41</v>
      </c>
      <c r="M46" s="36">
        <v>810.36</v>
      </c>
      <c r="N46" s="36">
        <v>0</v>
      </c>
      <c r="O46" s="36">
        <v>152821.97</v>
      </c>
      <c r="P46" s="36">
        <v>349.6</v>
      </c>
      <c r="Q46" s="36">
        <v>125.33</v>
      </c>
      <c r="R46" s="36">
        <v>0</v>
      </c>
      <c r="S46" s="36">
        <v>0</v>
      </c>
      <c r="T46" s="36">
        <v>110000</v>
      </c>
      <c r="U46" s="36">
        <v>0</v>
      </c>
      <c r="V46" s="36">
        <v>0</v>
      </c>
      <c r="W46" s="36">
        <v>61112</v>
      </c>
      <c r="X46" s="36">
        <v>1337308.6800000002</v>
      </c>
      <c r="Y46" s="36">
        <v>21792.400000000001</v>
      </c>
      <c r="Z46" s="36">
        <v>0</v>
      </c>
      <c r="AA46" s="36">
        <v>23064.45</v>
      </c>
      <c r="AB46" s="36">
        <v>0</v>
      </c>
      <c r="AC46" s="36">
        <v>0</v>
      </c>
      <c r="AD46" s="36">
        <v>211079.15</v>
      </c>
      <c r="AE46" s="36">
        <v>3217.22</v>
      </c>
      <c r="AF46" s="36">
        <v>0</v>
      </c>
      <c r="AG46" s="36">
        <v>97096.51</v>
      </c>
      <c r="AH46" s="36">
        <v>121877.38</v>
      </c>
      <c r="AI46" s="36">
        <v>99329</v>
      </c>
      <c r="AJ46" s="36">
        <v>0</v>
      </c>
      <c r="AK46" s="36">
        <v>270769.84000000003</v>
      </c>
      <c r="AL46" s="36">
        <v>93741.09</v>
      </c>
      <c r="AM46" s="36">
        <v>4352.5200000000004</v>
      </c>
      <c r="AN46" s="36">
        <v>0</v>
      </c>
      <c r="AO46" s="36">
        <v>0</v>
      </c>
      <c r="AP46" s="36">
        <v>0</v>
      </c>
      <c r="AQ46" s="36">
        <v>98709.06</v>
      </c>
      <c r="AR46" s="36">
        <v>16483.68</v>
      </c>
      <c r="AS46" s="36">
        <v>0</v>
      </c>
      <c r="AT46" s="36">
        <v>5794</v>
      </c>
      <c r="AU46" s="36">
        <v>159604.21</v>
      </c>
      <c r="AV46" s="36">
        <v>3940.51</v>
      </c>
      <c r="AW46" s="36">
        <v>11994.79</v>
      </c>
      <c r="AX46" s="36">
        <v>0</v>
      </c>
      <c r="AY46" s="36">
        <v>0</v>
      </c>
      <c r="AZ46" s="36">
        <v>0</v>
      </c>
      <c r="BA46" s="36">
        <v>381317.49</v>
      </c>
      <c r="BB46" s="36">
        <v>0</v>
      </c>
      <c r="BC46" s="36">
        <v>36302.980000000003</v>
      </c>
      <c r="BD46" s="36">
        <v>0</v>
      </c>
      <c r="BE46" s="36">
        <v>0</v>
      </c>
      <c r="BF46" s="36">
        <v>0</v>
      </c>
      <c r="BG46" s="36">
        <v>0</v>
      </c>
      <c r="BH46" s="36">
        <v>0</v>
      </c>
      <c r="BI46" s="36">
        <v>79573.81</v>
      </c>
      <c r="BJ46" s="36">
        <v>0</v>
      </c>
      <c r="BK46" s="36">
        <v>0</v>
      </c>
      <c r="BL46" s="36">
        <v>0</v>
      </c>
      <c r="BM46" s="36">
        <v>0</v>
      </c>
      <c r="BN46" s="36">
        <v>18417.43534775827</v>
      </c>
      <c r="BO46" s="36">
        <v>1202732.19</v>
      </c>
      <c r="BP46" s="36">
        <v>2435720.34</v>
      </c>
      <c r="BQ46" s="36">
        <v>691502.15</v>
      </c>
      <c r="BR46" s="36">
        <v>0</v>
      </c>
      <c r="BS46" s="36">
        <v>0</v>
      </c>
      <c r="BT46" s="36">
        <v>0</v>
      </c>
      <c r="BU46" s="36">
        <v>0</v>
      </c>
      <c r="BV46" s="36">
        <v>68402.53</v>
      </c>
      <c r="BW46" s="36">
        <v>2750</v>
      </c>
      <c r="BX46" s="36">
        <v>0</v>
      </c>
      <c r="BY46" s="36">
        <v>0</v>
      </c>
      <c r="BZ46" s="36">
        <v>101634.59</v>
      </c>
      <c r="CA46" s="36">
        <v>3706.85</v>
      </c>
      <c r="CB46" s="46">
        <v>1.6190000000000002</v>
      </c>
      <c r="CC46" s="46">
        <v>3.6230000000000002</v>
      </c>
      <c r="CD46" s="46">
        <v>7.4979999999999993</v>
      </c>
      <c r="CE46" s="46">
        <v>0.29199999999999998</v>
      </c>
      <c r="CF46" s="46">
        <v>1.8879999999999999</v>
      </c>
      <c r="CG46" s="46">
        <v>0</v>
      </c>
      <c r="CH46" s="47" t="s">
        <v>522</v>
      </c>
      <c r="CI46" s="45">
        <v>428852885</v>
      </c>
      <c r="CJ46" s="45">
        <v>20721607</v>
      </c>
      <c r="CK46" s="45">
        <v>66564754</v>
      </c>
      <c r="CL46" s="39">
        <v>27</v>
      </c>
      <c r="CM46" s="39">
        <v>137</v>
      </c>
      <c r="CN46" s="37">
        <v>0</v>
      </c>
      <c r="CO46" s="37">
        <v>131</v>
      </c>
      <c r="CP46" s="41">
        <v>3.125E-2</v>
      </c>
      <c r="CQ46" s="35" t="s">
        <v>607</v>
      </c>
      <c r="CR46" s="35">
        <f t="shared" si="0"/>
        <v>0.19708029197080293</v>
      </c>
      <c r="CS46" s="58">
        <f t="shared" si="3"/>
        <v>8.3282674772036387</v>
      </c>
      <c r="CT46" s="35">
        <f t="shared" si="4"/>
        <v>0.9649002119745631</v>
      </c>
      <c r="CU46" s="40">
        <v>8</v>
      </c>
      <c r="CV46" s="42">
        <v>5.48</v>
      </c>
      <c r="CW46" s="42">
        <v>86.745000000000005</v>
      </c>
      <c r="CX46" s="42">
        <v>33.882000000000005</v>
      </c>
      <c r="CY46" s="42">
        <v>5.8620000000000001</v>
      </c>
      <c r="CZ46" s="42">
        <v>91.132999999999996</v>
      </c>
      <c r="DA46" s="42">
        <v>33.882000000000005</v>
      </c>
      <c r="DB46" s="54">
        <v>46812.340486322151</v>
      </c>
      <c r="DC46" s="56">
        <v>15.882352941176471</v>
      </c>
      <c r="DD46" s="55">
        <v>5.8823529411764705E-2</v>
      </c>
      <c r="DE46" s="57">
        <v>16.450000000000017</v>
      </c>
      <c r="DF46" s="57">
        <v>0</v>
      </c>
      <c r="DG46" s="38"/>
      <c r="DH46" s="38"/>
      <c r="DI46" s="38"/>
      <c r="DJ46" s="38"/>
      <c r="DK46" s="38"/>
      <c r="DL46" s="53">
        <v>6</v>
      </c>
      <c r="DM46" s="51">
        <v>974905.49000000011</v>
      </c>
      <c r="DN46" s="51">
        <v>15027.43</v>
      </c>
      <c r="DO46" s="51">
        <v>0</v>
      </c>
      <c r="DP46" s="51">
        <v>15475.5</v>
      </c>
      <c r="DQ46" s="51">
        <v>83217.72</v>
      </c>
      <c r="DR46" s="51">
        <v>62929.27</v>
      </c>
      <c r="DS46" s="51">
        <v>0</v>
      </c>
      <c r="DT46" s="51">
        <v>67354.460000000006</v>
      </c>
      <c r="DU46" s="51">
        <v>35557.199999999997</v>
      </c>
      <c r="DV46" s="51">
        <v>40845.17</v>
      </c>
      <c r="DW46" s="51">
        <v>3276.24</v>
      </c>
      <c r="DX46" s="51">
        <v>0</v>
      </c>
      <c r="DY46" s="51">
        <v>0</v>
      </c>
      <c r="DZ46" s="51">
        <v>49246.29</v>
      </c>
      <c r="EA46" s="51">
        <v>297015.84000000003</v>
      </c>
      <c r="EB46" s="51">
        <v>6361.89</v>
      </c>
      <c r="EC46" s="51">
        <v>0</v>
      </c>
      <c r="ED46" s="51">
        <v>2161.42</v>
      </c>
      <c r="EE46" s="51">
        <v>17358.580000000002</v>
      </c>
      <c r="EF46" s="51">
        <v>18941.72</v>
      </c>
      <c r="EG46" s="51">
        <v>0</v>
      </c>
      <c r="EH46" s="51">
        <v>24770.15</v>
      </c>
      <c r="EI46" s="51">
        <v>10818.68</v>
      </c>
      <c r="EJ46" s="51">
        <v>18049.439999999999</v>
      </c>
      <c r="EK46" s="51">
        <v>250.64</v>
      </c>
      <c r="EL46" s="51">
        <v>0</v>
      </c>
      <c r="EM46" s="51">
        <v>0</v>
      </c>
      <c r="EN46" s="51">
        <v>6618.55</v>
      </c>
      <c r="EO46" s="51">
        <v>119078.20000000001</v>
      </c>
      <c r="EP46" s="51">
        <v>3217.22</v>
      </c>
      <c r="EQ46" s="51">
        <v>0</v>
      </c>
      <c r="ER46" s="51">
        <v>101596.66</v>
      </c>
      <c r="ES46" s="51">
        <v>17268.890000000003</v>
      </c>
      <c r="ET46" s="51">
        <v>19202.189999999999</v>
      </c>
      <c r="EU46" s="51">
        <v>79400.25</v>
      </c>
      <c r="EV46" s="51">
        <v>156683.13</v>
      </c>
      <c r="EW46" s="51">
        <v>22757.78</v>
      </c>
      <c r="EX46" s="51">
        <v>80426.14</v>
      </c>
      <c r="EY46" s="51">
        <v>0</v>
      </c>
      <c r="EZ46" s="51">
        <v>0</v>
      </c>
      <c r="FA46" s="51">
        <v>0</v>
      </c>
      <c r="FB46" s="51">
        <v>26745.11</v>
      </c>
      <c r="FC46" s="51">
        <v>173697.07000000004</v>
      </c>
      <c r="FD46" s="51">
        <v>403.08</v>
      </c>
      <c r="FE46" s="51">
        <v>0</v>
      </c>
      <c r="FF46" s="51">
        <v>22857.620000000003</v>
      </c>
      <c r="FG46" s="51">
        <v>0</v>
      </c>
      <c r="FH46" s="51">
        <v>3662.82</v>
      </c>
      <c r="FI46" s="51">
        <v>618.04999999999995</v>
      </c>
      <c r="FJ46" s="51">
        <v>23936.61</v>
      </c>
      <c r="FK46" s="51">
        <v>24774.22</v>
      </c>
      <c r="FL46" s="51">
        <v>33205.17</v>
      </c>
      <c r="FM46" s="51">
        <v>179.97</v>
      </c>
      <c r="FN46" s="51">
        <v>0</v>
      </c>
      <c r="FO46" s="51">
        <v>0</v>
      </c>
      <c r="FP46" s="51">
        <v>13599.17</v>
      </c>
      <c r="FQ46" s="51">
        <v>6046.68</v>
      </c>
      <c r="FR46" s="51">
        <v>0</v>
      </c>
      <c r="FS46" s="51">
        <v>0</v>
      </c>
      <c r="FT46" s="51">
        <v>6541.97</v>
      </c>
      <c r="FU46" s="51">
        <v>0</v>
      </c>
      <c r="FV46" s="51">
        <v>0</v>
      </c>
      <c r="FW46" s="51">
        <v>79585.91</v>
      </c>
      <c r="FX46" s="51">
        <v>0</v>
      </c>
      <c r="FY46" s="51">
        <v>0</v>
      </c>
      <c r="FZ46" s="51">
        <v>0</v>
      </c>
      <c r="GA46" s="51">
        <v>0</v>
      </c>
      <c r="GB46" s="51">
        <v>0</v>
      </c>
      <c r="GC46" s="51">
        <v>0</v>
      </c>
      <c r="GD46" s="51">
        <v>0</v>
      </c>
      <c r="GE46" s="51">
        <v>709</v>
      </c>
      <c r="GF46" s="51">
        <v>0</v>
      </c>
      <c r="GG46" s="51">
        <v>0</v>
      </c>
      <c r="GH46" s="51">
        <v>1250</v>
      </c>
      <c r="GI46" s="51">
        <v>4032.19</v>
      </c>
      <c r="GJ46" s="51">
        <v>387</v>
      </c>
      <c r="GK46" s="51">
        <v>0</v>
      </c>
      <c r="GL46" s="51">
        <v>1966</v>
      </c>
      <c r="GM46" s="51">
        <v>11828</v>
      </c>
      <c r="GN46" s="51">
        <v>13035</v>
      </c>
      <c r="GO46" s="51">
        <v>0</v>
      </c>
      <c r="GP46" s="51">
        <v>0</v>
      </c>
      <c r="GQ46" s="51">
        <v>381317.49</v>
      </c>
      <c r="GR46" s="51">
        <v>2499.94</v>
      </c>
    </row>
    <row r="47" spans="1:200" ht="18" customHeight="1" x14ac:dyDescent="0.2">
      <c r="A47" s="12">
        <v>16002</v>
      </c>
      <c r="B47" s="13" t="s">
        <v>52</v>
      </c>
      <c r="C47" s="13" t="s">
        <v>534</v>
      </c>
      <c r="D47" s="37">
        <v>309.19718846406249</v>
      </c>
      <c r="E47" s="43" t="s">
        <v>51</v>
      </c>
      <c r="F47" s="39">
        <v>10</v>
      </c>
      <c r="G47" s="36">
        <v>188330.28</v>
      </c>
      <c r="H47" s="36">
        <v>1172.55</v>
      </c>
      <c r="I47" s="36">
        <v>1630.3</v>
      </c>
      <c r="J47" s="36">
        <v>83723.66</v>
      </c>
      <c r="K47" s="36">
        <v>29996.2</v>
      </c>
      <c r="L47" s="36">
        <v>0</v>
      </c>
      <c r="M47" s="36">
        <v>0</v>
      </c>
      <c r="N47" s="36">
        <v>0</v>
      </c>
      <c r="O47" s="36">
        <v>67018.55</v>
      </c>
      <c r="P47" s="36">
        <v>0</v>
      </c>
      <c r="Q47" s="36">
        <v>0</v>
      </c>
      <c r="R47" s="36">
        <v>0</v>
      </c>
      <c r="S47" s="36">
        <v>0</v>
      </c>
      <c r="T47" s="36">
        <v>0</v>
      </c>
      <c r="U47" s="36">
        <v>0</v>
      </c>
      <c r="V47" s="36">
        <v>0</v>
      </c>
      <c r="W47" s="36">
        <v>57746</v>
      </c>
      <c r="X47" s="36">
        <v>134833.03</v>
      </c>
      <c r="Y47" s="36">
        <v>8515.43</v>
      </c>
      <c r="Z47" s="36">
        <v>0</v>
      </c>
      <c r="AA47" s="36">
        <v>0</v>
      </c>
      <c r="AB47" s="36">
        <v>0</v>
      </c>
      <c r="AC47" s="36">
        <v>0</v>
      </c>
      <c r="AD47" s="36">
        <v>26671.22</v>
      </c>
      <c r="AE47" s="36">
        <v>7425</v>
      </c>
      <c r="AF47" s="36">
        <v>0</v>
      </c>
      <c r="AG47" s="36">
        <v>67940.73</v>
      </c>
      <c r="AH47" s="36">
        <v>31255.800000000003</v>
      </c>
      <c r="AI47" s="36">
        <v>45445.24</v>
      </c>
      <c r="AJ47" s="36">
        <v>0</v>
      </c>
      <c r="AK47" s="36">
        <v>22440.42</v>
      </c>
      <c r="AL47" s="36">
        <v>1359.12</v>
      </c>
      <c r="AM47" s="36">
        <v>0</v>
      </c>
      <c r="AN47" s="36">
        <v>0</v>
      </c>
      <c r="AO47" s="36">
        <v>0</v>
      </c>
      <c r="AP47" s="36">
        <v>0</v>
      </c>
      <c r="AQ47" s="36">
        <v>0</v>
      </c>
      <c r="AR47" s="36">
        <v>0</v>
      </c>
      <c r="AS47" s="36">
        <v>2198</v>
      </c>
      <c r="AT47" s="36">
        <v>0</v>
      </c>
      <c r="AU47" s="36">
        <v>61166.59</v>
      </c>
      <c r="AV47" s="36">
        <v>0</v>
      </c>
      <c r="AW47" s="36">
        <v>0</v>
      </c>
      <c r="AX47" s="36">
        <v>0</v>
      </c>
      <c r="AY47" s="36">
        <v>0</v>
      </c>
      <c r="AZ47" s="36">
        <v>0</v>
      </c>
      <c r="BA47" s="36">
        <v>0</v>
      </c>
      <c r="BB47" s="36">
        <v>0</v>
      </c>
      <c r="BC47" s="36">
        <v>24315</v>
      </c>
      <c r="BD47" s="36">
        <v>0</v>
      </c>
      <c r="BE47" s="36">
        <v>0</v>
      </c>
      <c r="BF47" s="36">
        <v>0</v>
      </c>
      <c r="BG47" s="36">
        <v>0</v>
      </c>
      <c r="BH47" s="36">
        <v>0</v>
      </c>
      <c r="BI47" s="36">
        <v>0</v>
      </c>
      <c r="BJ47" s="36">
        <v>0</v>
      </c>
      <c r="BK47" s="36">
        <v>0</v>
      </c>
      <c r="BL47" s="36">
        <v>0</v>
      </c>
      <c r="BM47" s="36">
        <v>0</v>
      </c>
      <c r="BN47" s="36">
        <v>37530.602742638468</v>
      </c>
      <c r="BO47" s="36">
        <v>519250.32</v>
      </c>
      <c r="BP47" s="36">
        <v>-116771.77</v>
      </c>
      <c r="BQ47" s="36">
        <v>97958.82</v>
      </c>
      <c r="BR47" s="36">
        <v>0</v>
      </c>
      <c r="BS47" s="36">
        <v>0</v>
      </c>
      <c r="BT47" s="36">
        <v>0</v>
      </c>
      <c r="BU47" s="36">
        <v>0</v>
      </c>
      <c r="BV47" s="36">
        <v>0</v>
      </c>
      <c r="BW47" s="36">
        <v>0</v>
      </c>
      <c r="BX47" s="36">
        <v>0</v>
      </c>
      <c r="BY47" s="36">
        <v>0</v>
      </c>
      <c r="BZ47" s="36">
        <v>0</v>
      </c>
      <c r="CA47" s="36">
        <v>0</v>
      </c>
      <c r="CB47" s="46">
        <v>0.69899999999999995</v>
      </c>
      <c r="CC47" s="46">
        <v>1.5640000000000001</v>
      </c>
      <c r="CD47" s="46">
        <v>3.2370000000000001</v>
      </c>
      <c r="CE47" s="46">
        <v>0.81299999999999994</v>
      </c>
      <c r="CF47" s="46">
        <v>0.36399999999999999</v>
      </c>
      <c r="CG47" s="46">
        <v>0</v>
      </c>
      <c r="CH47" s="26"/>
      <c r="CI47" s="45">
        <v>19689498</v>
      </c>
      <c r="CJ47" s="45">
        <v>25476761</v>
      </c>
      <c r="CK47" s="45">
        <v>39968481</v>
      </c>
      <c r="CL47" s="39"/>
      <c r="CM47" s="39">
        <v>11</v>
      </c>
      <c r="CN47" s="37">
        <v>1</v>
      </c>
      <c r="CO47" s="37">
        <v>10</v>
      </c>
      <c r="CP47" s="41">
        <v>0</v>
      </c>
      <c r="CQ47" s="35" t="s">
        <v>595</v>
      </c>
      <c r="CR47" s="35"/>
      <c r="CS47" s="58">
        <f t="shared" si="3"/>
        <v>5.9459459459459465</v>
      </c>
      <c r="CT47" s="35">
        <f t="shared" si="4"/>
        <v>0.94791113000956728</v>
      </c>
      <c r="CU47" s="40">
        <v>1</v>
      </c>
      <c r="CV47" s="42">
        <v>0</v>
      </c>
      <c r="CW47" s="42">
        <v>8.916999999999998</v>
      </c>
      <c r="CX47" s="42">
        <v>0</v>
      </c>
      <c r="CY47" s="42">
        <v>0</v>
      </c>
      <c r="CZ47" s="42">
        <v>9.4069999999999983</v>
      </c>
      <c r="DA47" s="42">
        <v>0</v>
      </c>
      <c r="DB47" s="54">
        <v>50810.810810810814</v>
      </c>
      <c r="DC47" s="56">
        <v>13</v>
      </c>
      <c r="DD47" s="55">
        <v>0.5</v>
      </c>
      <c r="DE47" s="57">
        <v>1.8499999999999999</v>
      </c>
      <c r="DF47" s="57">
        <v>0</v>
      </c>
      <c r="DG47" s="38"/>
      <c r="DH47" s="38"/>
      <c r="DI47" s="38"/>
      <c r="DJ47" s="38"/>
      <c r="DK47" s="38"/>
      <c r="DL47" s="53">
        <v>0</v>
      </c>
      <c r="DM47" s="51">
        <v>109615.59</v>
      </c>
      <c r="DN47" s="51">
        <v>7577.07</v>
      </c>
      <c r="DO47" s="51">
        <v>0</v>
      </c>
      <c r="DP47" s="51">
        <v>25771.15</v>
      </c>
      <c r="DQ47" s="51">
        <v>23126.67</v>
      </c>
      <c r="DR47" s="51">
        <v>31905.919999999998</v>
      </c>
      <c r="DS47" s="51">
        <v>0</v>
      </c>
      <c r="DT47" s="51">
        <v>6107.16</v>
      </c>
      <c r="DU47" s="51">
        <v>0</v>
      </c>
      <c r="DV47" s="51">
        <v>0</v>
      </c>
      <c r="DW47" s="51">
        <v>0</v>
      </c>
      <c r="DX47" s="51">
        <v>0</v>
      </c>
      <c r="DY47" s="51">
        <v>0</v>
      </c>
      <c r="DZ47" s="51">
        <v>0</v>
      </c>
      <c r="EA47" s="51">
        <v>14894.47</v>
      </c>
      <c r="EB47" s="51">
        <v>938.36</v>
      </c>
      <c r="EC47" s="51">
        <v>0</v>
      </c>
      <c r="ED47" s="51">
        <v>5253.96</v>
      </c>
      <c r="EE47" s="51">
        <v>1675.05</v>
      </c>
      <c r="EF47" s="51">
        <v>4299.96</v>
      </c>
      <c r="EG47" s="51">
        <v>0</v>
      </c>
      <c r="EH47" s="51">
        <v>419.23</v>
      </c>
      <c r="EI47" s="51">
        <v>0</v>
      </c>
      <c r="EJ47" s="51">
        <v>0</v>
      </c>
      <c r="EK47" s="51">
        <v>0</v>
      </c>
      <c r="EL47" s="51">
        <v>0</v>
      </c>
      <c r="EM47" s="51">
        <v>0</v>
      </c>
      <c r="EN47" s="51">
        <v>0</v>
      </c>
      <c r="EO47" s="51">
        <v>8805.99</v>
      </c>
      <c r="EP47" s="51">
        <v>7425</v>
      </c>
      <c r="EQ47" s="51">
        <v>0</v>
      </c>
      <c r="ER47" s="51">
        <v>61230.62</v>
      </c>
      <c r="ES47" s="51">
        <v>5405.07</v>
      </c>
      <c r="ET47" s="51">
        <v>4302.8599999999997</v>
      </c>
      <c r="EU47" s="51">
        <v>22261</v>
      </c>
      <c r="EV47" s="51">
        <v>10272.6</v>
      </c>
      <c r="EW47" s="51">
        <v>1359.12</v>
      </c>
      <c r="EX47" s="51">
        <v>0</v>
      </c>
      <c r="EY47" s="51">
        <v>0</v>
      </c>
      <c r="EZ47" s="51">
        <v>0</v>
      </c>
      <c r="FA47" s="51">
        <v>0</v>
      </c>
      <c r="FB47" s="51">
        <v>0</v>
      </c>
      <c r="FC47" s="51">
        <v>23595.95</v>
      </c>
      <c r="FD47" s="51">
        <v>0</v>
      </c>
      <c r="FE47" s="51">
        <v>0</v>
      </c>
      <c r="FF47" s="51">
        <v>0</v>
      </c>
      <c r="FG47" s="51">
        <v>2037.65</v>
      </c>
      <c r="FH47" s="51">
        <v>0</v>
      </c>
      <c r="FI47" s="51">
        <v>6704</v>
      </c>
      <c r="FJ47" s="51">
        <v>5141.43</v>
      </c>
      <c r="FK47" s="51">
        <v>0</v>
      </c>
      <c r="FL47" s="51">
        <v>0</v>
      </c>
      <c r="FM47" s="51">
        <v>0</v>
      </c>
      <c r="FN47" s="51">
        <v>0</v>
      </c>
      <c r="FO47" s="51">
        <v>0</v>
      </c>
      <c r="FP47" s="51">
        <v>0</v>
      </c>
      <c r="FQ47" s="51">
        <v>0</v>
      </c>
      <c r="FR47" s="51">
        <v>0</v>
      </c>
      <c r="FS47" s="51">
        <v>0</v>
      </c>
      <c r="FT47" s="51">
        <v>0</v>
      </c>
      <c r="FU47" s="51">
        <v>0</v>
      </c>
      <c r="FV47" s="51">
        <v>4850</v>
      </c>
      <c r="FW47" s="51">
        <v>32201.59</v>
      </c>
      <c r="FX47" s="51">
        <v>500</v>
      </c>
      <c r="FY47" s="51">
        <v>0</v>
      </c>
      <c r="FZ47" s="51">
        <v>0</v>
      </c>
      <c r="GA47" s="51">
        <v>0</v>
      </c>
      <c r="GB47" s="51">
        <v>0</v>
      </c>
      <c r="GC47" s="51">
        <v>0</v>
      </c>
      <c r="GD47" s="51">
        <v>0</v>
      </c>
      <c r="GE47" s="51">
        <v>4592.25</v>
      </c>
      <c r="GF47" s="51">
        <v>0</v>
      </c>
      <c r="GG47" s="51">
        <v>0</v>
      </c>
      <c r="GH47" s="51">
        <v>0</v>
      </c>
      <c r="GI47" s="51">
        <v>1209.3599999999999</v>
      </c>
      <c r="GJ47" s="51">
        <v>86.5</v>
      </c>
      <c r="GK47" s="51">
        <v>0</v>
      </c>
      <c r="GL47" s="51">
        <v>0</v>
      </c>
      <c r="GM47" s="51">
        <v>0</v>
      </c>
      <c r="GN47" s="51">
        <v>0</v>
      </c>
      <c r="GO47" s="51">
        <v>0</v>
      </c>
      <c r="GP47" s="51">
        <v>0</v>
      </c>
      <c r="GQ47" s="51">
        <v>0</v>
      </c>
      <c r="GR47" s="51">
        <v>0</v>
      </c>
    </row>
    <row r="48" spans="1:200" ht="18" customHeight="1" x14ac:dyDescent="0.2">
      <c r="A48" s="12">
        <v>61007</v>
      </c>
      <c r="B48" s="13" t="s">
        <v>198</v>
      </c>
      <c r="C48" s="13" t="s">
        <v>508</v>
      </c>
      <c r="D48" s="37">
        <v>216.29950419062502</v>
      </c>
      <c r="E48" s="43" t="s">
        <v>196</v>
      </c>
      <c r="F48" s="39">
        <v>688</v>
      </c>
      <c r="G48" s="36">
        <v>1883746.26</v>
      </c>
      <c r="H48" s="36">
        <v>67087.759999999995</v>
      </c>
      <c r="I48" s="36">
        <v>2899558.3999999999</v>
      </c>
      <c r="J48" s="36">
        <v>126421</v>
      </c>
      <c r="K48" s="36">
        <v>1564724.37</v>
      </c>
      <c r="L48" s="36">
        <v>0</v>
      </c>
      <c r="M48" s="36">
        <v>0</v>
      </c>
      <c r="N48" s="36">
        <v>59076</v>
      </c>
      <c r="O48" s="36">
        <v>1005737.65</v>
      </c>
      <c r="P48" s="36">
        <v>0</v>
      </c>
      <c r="Q48" s="36">
        <v>0</v>
      </c>
      <c r="R48" s="36">
        <v>0</v>
      </c>
      <c r="S48" s="36">
        <v>2787581</v>
      </c>
      <c r="T48" s="36">
        <v>0</v>
      </c>
      <c r="U48" s="36">
        <v>0</v>
      </c>
      <c r="V48" s="36">
        <v>0</v>
      </c>
      <c r="W48" s="36">
        <v>61203</v>
      </c>
      <c r="X48" s="36">
        <v>2819824.0300000003</v>
      </c>
      <c r="Y48" s="36">
        <v>0</v>
      </c>
      <c r="Z48" s="36">
        <v>0</v>
      </c>
      <c r="AA48" s="36">
        <v>387418.39</v>
      </c>
      <c r="AB48" s="36">
        <v>0</v>
      </c>
      <c r="AC48" s="36">
        <v>0</v>
      </c>
      <c r="AD48" s="36">
        <v>772940.76</v>
      </c>
      <c r="AE48" s="36">
        <v>17185.77</v>
      </c>
      <c r="AF48" s="36">
        <v>0</v>
      </c>
      <c r="AG48" s="36">
        <v>361109.12</v>
      </c>
      <c r="AH48" s="36">
        <v>615152.54</v>
      </c>
      <c r="AI48" s="36">
        <v>116551.49</v>
      </c>
      <c r="AJ48" s="36">
        <v>0</v>
      </c>
      <c r="AK48" s="36">
        <v>601916.75</v>
      </c>
      <c r="AL48" s="36">
        <v>245074.4</v>
      </c>
      <c r="AM48" s="36">
        <v>0</v>
      </c>
      <c r="AN48" s="36">
        <v>0</v>
      </c>
      <c r="AO48" s="36">
        <v>82184</v>
      </c>
      <c r="AP48" s="36">
        <v>0</v>
      </c>
      <c r="AQ48" s="36">
        <v>449414.38</v>
      </c>
      <c r="AR48" s="36">
        <v>10166.41</v>
      </c>
      <c r="AS48" s="36">
        <v>556</v>
      </c>
      <c r="AT48" s="36">
        <v>33625.31</v>
      </c>
      <c r="AU48" s="36">
        <v>472906.39</v>
      </c>
      <c r="AV48" s="36">
        <v>425011.68</v>
      </c>
      <c r="AW48" s="36">
        <v>92439.52</v>
      </c>
      <c r="AX48" s="36">
        <v>0</v>
      </c>
      <c r="AY48" s="36">
        <v>0</v>
      </c>
      <c r="AZ48" s="36">
        <v>0</v>
      </c>
      <c r="BA48" s="36">
        <v>9826.7099999999991</v>
      </c>
      <c r="BB48" s="36">
        <v>74265.539999999994</v>
      </c>
      <c r="BC48" s="36">
        <v>153526.03</v>
      </c>
      <c r="BD48" s="36">
        <v>46638.18</v>
      </c>
      <c r="BE48" s="36">
        <v>0</v>
      </c>
      <c r="BF48" s="36">
        <v>0</v>
      </c>
      <c r="BG48" s="36">
        <v>0</v>
      </c>
      <c r="BH48" s="36">
        <v>6580.65</v>
      </c>
      <c r="BI48" s="36">
        <v>4245.6000000000004</v>
      </c>
      <c r="BJ48" s="36">
        <v>0</v>
      </c>
      <c r="BK48" s="36">
        <v>0</v>
      </c>
      <c r="BL48" s="36">
        <v>0</v>
      </c>
      <c r="BM48" s="36">
        <v>0</v>
      </c>
      <c r="BN48" s="36">
        <v>9377.734252457245</v>
      </c>
      <c r="BO48" s="36">
        <v>1139272.44</v>
      </c>
      <c r="BP48" s="36">
        <v>2449879.09</v>
      </c>
      <c r="BQ48" s="36">
        <v>487077.92</v>
      </c>
      <c r="BR48" s="36">
        <v>0</v>
      </c>
      <c r="BS48" s="36">
        <v>0</v>
      </c>
      <c r="BT48" s="36">
        <v>0</v>
      </c>
      <c r="BU48" s="36">
        <v>0</v>
      </c>
      <c r="BV48" s="36">
        <v>523742.99</v>
      </c>
      <c r="BW48" s="36">
        <v>11075</v>
      </c>
      <c r="BX48" s="36">
        <v>0</v>
      </c>
      <c r="BY48" s="36">
        <v>0</v>
      </c>
      <c r="BZ48" s="36">
        <v>473758.97</v>
      </c>
      <c r="CA48" s="36">
        <v>11838.37</v>
      </c>
      <c r="CB48" s="46">
        <v>1.3620000000000001</v>
      </c>
      <c r="CC48" s="46">
        <v>3.048</v>
      </c>
      <c r="CD48" s="46">
        <v>6.3079999999999998</v>
      </c>
      <c r="CE48" s="46">
        <v>1.599</v>
      </c>
      <c r="CF48" s="46">
        <v>2.5059999999999998</v>
      </c>
      <c r="CG48" s="46">
        <v>0</v>
      </c>
      <c r="CH48" s="26"/>
      <c r="CI48" s="45">
        <v>308146996</v>
      </c>
      <c r="CJ48" s="45">
        <v>251205285</v>
      </c>
      <c r="CK48" s="45">
        <v>64021968</v>
      </c>
      <c r="CL48" s="39">
        <v>125</v>
      </c>
      <c r="CM48" s="39">
        <v>688</v>
      </c>
      <c r="CN48" s="37">
        <v>18</v>
      </c>
      <c r="CO48" s="37">
        <v>686</v>
      </c>
      <c r="CP48" s="41">
        <v>9.4043887147335428E-3</v>
      </c>
      <c r="CQ48" s="35" t="s">
        <v>675</v>
      </c>
      <c r="CR48" s="35">
        <f t="shared" ref="CR48:CR79" si="5">CL48/CM48</f>
        <v>0.1816860465116279</v>
      </c>
      <c r="CS48" s="58">
        <f t="shared" si="3"/>
        <v>14.333333333333327</v>
      </c>
      <c r="CT48" s="35">
        <f t="shared" si="4"/>
        <v>0.9677221013275692</v>
      </c>
      <c r="CU48" s="40">
        <v>53</v>
      </c>
      <c r="CV48" s="42">
        <v>0</v>
      </c>
      <c r="CW48" s="42">
        <v>460.95399999999995</v>
      </c>
      <c r="CX48" s="42">
        <v>201.65499999999997</v>
      </c>
      <c r="CY48" s="42">
        <v>0</v>
      </c>
      <c r="CZ48" s="42">
        <v>472.15000000000003</v>
      </c>
      <c r="DA48" s="42">
        <v>212.56</v>
      </c>
      <c r="DB48" s="54">
        <v>50387.4375</v>
      </c>
      <c r="DC48" s="56">
        <v>13.244897959183673</v>
      </c>
      <c r="DD48" s="55">
        <v>0.34693877551020408</v>
      </c>
      <c r="DE48" s="57">
        <v>48.000000000000021</v>
      </c>
      <c r="DF48" s="57">
        <v>0</v>
      </c>
      <c r="DG48" s="38">
        <v>21.3</v>
      </c>
      <c r="DH48" s="38">
        <v>22.7</v>
      </c>
      <c r="DI48" s="38">
        <v>23.2</v>
      </c>
      <c r="DJ48" s="38">
        <v>22.6</v>
      </c>
      <c r="DK48" s="38">
        <v>22.6</v>
      </c>
      <c r="DL48" s="53">
        <v>43</v>
      </c>
      <c r="DM48" s="51">
        <v>2858628.8200000003</v>
      </c>
      <c r="DN48" s="51">
        <v>0</v>
      </c>
      <c r="DO48" s="51">
        <v>0</v>
      </c>
      <c r="DP48" s="51">
        <v>298264.39</v>
      </c>
      <c r="DQ48" s="51">
        <v>414013.51</v>
      </c>
      <c r="DR48" s="51">
        <v>77640.08</v>
      </c>
      <c r="DS48" s="51">
        <v>0</v>
      </c>
      <c r="DT48" s="51">
        <v>258685.05</v>
      </c>
      <c r="DU48" s="51">
        <v>618.75</v>
      </c>
      <c r="DV48" s="51">
        <v>0</v>
      </c>
      <c r="DW48" s="51">
        <v>8600</v>
      </c>
      <c r="DX48" s="51">
        <v>30307</v>
      </c>
      <c r="DY48" s="51">
        <v>0</v>
      </c>
      <c r="DZ48" s="51">
        <v>253928.88</v>
      </c>
      <c r="EA48" s="51">
        <v>642879.57999999996</v>
      </c>
      <c r="EB48" s="51">
        <v>0</v>
      </c>
      <c r="EC48" s="51">
        <v>0</v>
      </c>
      <c r="ED48" s="51">
        <v>61426.329999999994</v>
      </c>
      <c r="EE48" s="51">
        <v>111234.63999999998</v>
      </c>
      <c r="EF48" s="51">
        <v>27731.97</v>
      </c>
      <c r="EG48" s="51">
        <v>0</v>
      </c>
      <c r="EH48" s="51">
        <v>72835.16</v>
      </c>
      <c r="EI48" s="51">
        <v>84.46</v>
      </c>
      <c r="EJ48" s="51">
        <v>0</v>
      </c>
      <c r="EK48" s="51">
        <v>1173.94</v>
      </c>
      <c r="EL48" s="51">
        <v>0</v>
      </c>
      <c r="EM48" s="51">
        <v>0</v>
      </c>
      <c r="EN48" s="51">
        <v>30151.34</v>
      </c>
      <c r="EO48" s="51">
        <v>23397.08</v>
      </c>
      <c r="EP48" s="51">
        <v>17185.77</v>
      </c>
      <c r="EQ48" s="51">
        <v>0</v>
      </c>
      <c r="ER48" s="51">
        <v>145552.75</v>
      </c>
      <c r="ES48" s="51">
        <v>48974.64</v>
      </c>
      <c r="ET48" s="51">
        <v>28559.43</v>
      </c>
      <c r="EU48" s="51">
        <v>6495.83</v>
      </c>
      <c r="EV48" s="51">
        <v>588332.37</v>
      </c>
      <c r="EW48" s="51">
        <v>248402.28</v>
      </c>
      <c r="EX48" s="51">
        <v>467116.86</v>
      </c>
      <c r="EY48" s="51">
        <v>25</v>
      </c>
      <c r="EZ48" s="51">
        <v>0</v>
      </c>
      <c r="FA48" s="51">
        <v>0</v>
      </c>
      <c r="FB48" s="51">
        <v>139365.91</v>
      </c>
      <c r="FC48" s="51">
        <v>382702.06999999995</v>
      </c>
      <c r="FD48" s="51">
        <v>0</v>
      </c>
      <c r="FE48" s="51">
        <v>0</v>
      </c>
      <c r="FF48" s="51">
        <v>9691.68</v>
      </c>
      <c r="FG48" s="51">
        <v>11498.929999999998</v>
      </c>
      <c r="FH48" s="51">
        <v>16245.32</v>
      </c>
      <c r="FI48" s="51">
        <v>0</v>
      </c>
      <c r="FJ48" s="51">
        <v>107075.85</v>
      </c>
      <c r="FK48" s="51">
        <v>45835.08</v>
      </c>
      <c r="FL48" s="51">
        <v>3973.97</v>
      </c>
      <c r="FM48" s="51">
        <v>2039.43</v>
      </c>
      <c r="FN48" s="51">
        <v>0</v>
      </c>
      <c r="FO48" s="51">
        <v>0</v>
      </c>
      <c r="FP48" s="51">
        <v>87740.790000000008</v>
      </c>
      <c r="FQ48" s="51">
        <v>72575.63</v>
      </c>
      <c r="FR48" s="51">
        <v>0</v>
      </c>
      <c r="FS48" s="51">
        <v>0</v>
      </c>
      <c r="FT48" s="51">
        <v>9866.41</v>
      </c>
      <c r="FU48" s="51">
        <v>0</v>
      </c>
      <c r="FV48" s="51">
        <v>0</v>
      </c>
      <c r="FW48" s="51">
        <v>466410.56</v>
      </c>
      <c r="FX48" s="51">
        <v>0</v>
      </c>
      <c r="FY48" s="51">
        <v>49154</v>
      </c>
      <c r="FZ48" s="51">
        <v>0</v>
      </c>
      <c r="GA48" s="51">
        <v>0</v>
      </c>
      <c r="GB48" s="51">
        <v>0</v>
      </c>
      <c r="GC48" s="51">
        <v>0</v>
      </c>
      <c r="GD48" s="51">
        <v>12493</v>
      </c>
      <c r="GE48" s="51">
        <v>0</v>
      </c>
      <c r="GF48" s="51">
        <v>0</v>
      </c>
      <c r="GG48" s="51">
        <v>0</v>
      </c>
      <c r="GH48" s="51">
        <v>0</v>
      </c>
      <c r="GI48" s="51">
        <v>76625</v>
      </c>
      <c r="GJ48" s="51">
        <v>0</v>
      </c>
      <c r="GK48" s="51">
        <v>0</v>
      </c>
      <c r="GL48" s="51">
        <v>0</v>
      </c>
      <c r="GM48" s="51">
        <v>0</v>
      </c>
      <c r="GN48" s="51">
        <v>6913.74</v>
      </c>
      <c r="GO48" s="51">
        <v>0</v>
      </c>
      <c r="GP48" s="51">
        <v>51877</v>
      </c>
      <c r="GQ48" s="51">
        <v>9826.7099999999991</v>
      </c>
      <c r="GR48" s="51">
        <v>0</v>
      </c>
    </row>
    <row r="49" spans="1:200" ht="18" customHeight="1" x14ac:dyDescent="0.2">
      <c r="A49" s="12">
        <v>5003</v>
      </c>
      <c r="B49" s="13" t="s">
        <v>15</v>
      </c>
      <c r="C49" s="13" t="s">
        <v>530</v>
      </c>
      <c r="D49" s="37">
        <v>149.24411226249998</v>
      </c>
      <c r="E49" s="43" t="s">
        <v>14</v>
      </c>
      <c r="F49" s="39">
        <v>427</v>
      </c>
      <c r="G49" s="36">
        <v>2670470.4</v>
      </c>
      <c r="H49" s="36">
        <v>24496.78</v>
      </c>
      <c r="I49" s="36">
        <v>949078.43</v>
      </c>
      <c r="J49" s="36">
        <v>217498.77</v>
      </c>
      <c r="K49" s="36">
        <v>1419197.41</v>
      </c>
      <c r="L49" s="36">
        <v>124.79</v>
      </c>
      <c r="M49" s="36">
        <v>0</v>
      </c>
      <c r="N49" s="36">
        <v>105993.29</v>
      </c>
      <c r="O49" s="36">
        <v>687768.05</v>
      </c>
      <c r="P49" s="36">
        <v>52.42</v>
      </c>
      <c r="Q49" s="36">
        <v>0</v>
      </c>
      <c r="R49" s="36">
        <v>0</v>
      </c>
      <c r="S49" s="36">
        <v>723042</v>
      </c>
      <c r="T49" s="36">
        <v>0</v>
      </c>
      <c r="U49" s="36">
        <v>0</v>
      </c>
      <c r="V49" s="36">
        <v>0</v>
      </c>
      <c r="W49" s="36">
        <v>57864</v>
      </c>
      <c r="X49" s="36">
        <v>2005129.67</v>
      </c>
      <c r="Y49" s="36">
        <v>26844.32</v>
      </c>
      <c r="Z49" s="36">
        <v>0</v>
      </c>
      <c r="AA49" s="36">
        <v>141902.95000000001</v>
      </c>
      <c r="AB49" s="36">
        <v>0</v>
      </c>
      <c r="AC49" s="36">
        <v>0</v>
      </c>
      <c r="AD49" s="36">
        <v>525620.9</v>
      </c>
      <c r="AE49" s="36">
        <v>8133.96</v>
      </c>
      <c r="AF49" s="36">
        <v>0</v>
      </c>
      <c r="AG49" s="36">
        <v>212687.61</v>
      </c>
      <c r="AH49" s="36">
        <v>518756.54</v>
      </c>
      <c r="AI49" s="36">
        <v>123976.24</v>
      </c>
      <c r="AJ49" s="36">
        <v>0</v>
      </c>
      <c r="AK49" s="36">
        <v>586747.16</v>
      </c>
      <c r="AL49" s="36">
        <v>132994.37</v>
      </c>
      <c r="AM49" s="36">
        <v>0</v>
      </c>
      <c r="AN49" s="36">
        <v>0</v>
      </c>
      <c r="AO49" s="36">
        <v>0</v>
      </c>
      <c r="AP49" s="36">
        <v>0</v>
      </c>
      <c r="AQ49" s="36">
        <v>263217.59999999998</v>
      </c>
      <c r="AR49" s="36">
        <v>11432.59</v>
      </c>
      <c r="AS49" s="36">
        <v>8688.11</v>
      </c>
      <c r="AT49" s="36">
        <v>9344.23</v>
      </c>
      <c r="AU49" s="36">
        <v>497047.74</v>
      </c>
      <c r="AV49" s="36">
        <v>142676.07</v>
      </c>
      <c r="AW49" s="36">
        <v>201714</v>
      </c>
      <c r="AX49" s="36">
        <v>12340</v>
      </c>
      <c r="AY49" s="36">
        <v>0</v>
      </c>
      <c r="AZ49" s="36">
        <v>0</v>
      </c>
      <c r="BA49" s="36">
        <v>475580.11</v>
      </c>
      <c r="BB49" s="36">
        <v>94335.78</v>
      </c>
      <c r="BC49" s="36">
        <v>18261.48</v>
      </c>
      <c r="BD49" s="36">
        <v>41298.74</v>
      </c>
      <c r="BE49" s="36">
        <v>0</v>
      </c>
      <c r="BF49" s="36">
        <v>0</v>
      </c>
      <c r="BG49" s="36">
        <v>0</v>
      </c>
      <c r="BH49" s="36">
        <v>2098.88</v>
      </c>
      <c r="BI49" s="36">
        <v>0</v>
      </c>
      <c r="BJ49" s="36">
        <v>0</v>
      </c>
      <c r="BK49" s="36">
        <v>0</v>
      </c>
      <c r="BL49" s="36">
        <v>0</v>
      </c>
      <c r="BM49" s="36">
        <v>0</v>
      </c>
      <c r="BN49" s="36">
        <v>10466.221414465885</v>
      </c>
      <c r="BO49" s="36">
        <v>870802.43</v>
      </c>
      <c r="BP49" s="36">
        <v>2533867.2200000002</v>
      </c>
      <c r="BQ49" s="36">
        <v>1391533.27</v>
      </c>
      <c r="BR49" s="36">
        <v>0</v>
      </c>
      <c r="BS49" s="36">
        <v>0</v>
      </c>
      <c r="BT49" s="36">
        <v>0</v>
      </c>
      <c r="BU49" s="36">
        <v>0</v>
      </c>
      <c r="BV49" s="36">
        <v>297131.38</v>
      </c>
      <c r="BW49" s="36">
        <v>8870</v>
      </c>
      <c r="BX49" s="36">
        <v>0</v>
      </c>
      <c r="BY49" s="36">
        <v>0</v>
      </c>
      <c r="BZ49" s="36">
        <v>259916.91</v>
      </c>
      <c r="CA49" s="36">
        <v>8376.99</v>
      </c>
      <c r="CB49" s="46">
        <v>1.3620000000000001</v>
      </c>
      <c r="CC49" s="46">
        <v>3.048</v>
      </c>
      <c r="CD49" s="46">
        <v>6.3079999999999998</v>
      </c>
      <c r="CE49" s="46">
        <v>1.25</v>
      </c>
      <c r="CF49" s="46">
        <v>3</v>
      </c>
      <c r="CG49" s="46">
        <v>0</v>
      </c>
      <c r="CH49" s="26"/>
      <c r="CI49" s="45">
        <v>216926373</v>
      </c>
      <c r="CJ49" s="45">
        <v>63679914</v>
      </c>
      <c r="CK49" s="45">
        <v>193630491</v>
      </c>
      <c r="CL49" s="39">
        <v>49</v>
      </c>
      <c r="CM49" s="39">
        <v>441</v>
      </c>
      <c r="CN49" s="37">
        <v>61</v>
      </c>
      <c r="CO49" s="37">
        <v>354.25</v>
      </c>
      <c r="CP49" s="41">
        <v>1.9138755980861243E-2</v>
      </c>
      <c r="CQ49" s="35" t="s">
        <v>575</v>
      </c>
      <c r="CR49" s="35">
        <f t="shared" si="5"/>
        <v>0.1111111111111111</v>
      </c>
      <c r="CS49" s="58">
        <f t="shared" si="3"/>
        <v>13.41648919987831</v>
      </c>
      <c r="CT49" s="35">
        <f t="shared" si="4"/>
        <v>0.95255135944922276</v>
      </c>
      <c r="CU49" s="40">
        <v>28</v>
      </c>
      <c r="CV49" s="42">
        <v>13.632999999999997</v>
      </c>
      <c r="CW49" s="42">
        <v>288.77799999999996</v>
      </c>
      <c r="CX49" s="42">
        <v>116.886</v>
      </c>
      <c r="CY49" s="42">
        <v>14</v>
      </c>
      <c r="CZ49" s="42">
        <v>301.28600000000006</v>
      </c>
      <c r="DA49" s="42">
        <v>124.58499999999999</v>
      </c>
      <c r="DB49" s="54">
        <v>44928.567082446025</v>
      </c>
      <c r="DC49" s="56">
        <v>8.4242424242424239</v>
      </c>
      <c r="DD49" s="55">
        <v>9.0909090909090912E-2</v>
      </c>
      <c r="DE49" s="57">
        <v>32.869999999999997</v>
      </c>
      <c r="DF49" s="57">
        <v>0</v>
      </c>
      <c r="DG49" s="38">
        <v>20.2</v>
      </c>
      <c r="DH49" s="38">
        <v>21.8</v>
      </c>
      <c r="DI49" s="38">
        <v>21.5</v>
      </c>
      <c r="DJ49" s="38">
        <v>22.8</v>
      </c>
      <c r="DK49" s="38">
        <v>21.7</v>
      </c>
      <c r="DL49" s="53">
        <v>13</v>
      </c>
      <c r="DM49" s="51">
        <v>1782721.52</v>
      </c>
      <c r="DN49" s="51">
        <v>19262.05</v>
      </c>
      <c r="DO49" s="51">
        <v>0</v>
      </c>
      <c r="DP49" s="51">
        <v>150946.78999999998</v>
      </c>
      <c r="DQ49" s="51">
        <v>334224.33999999997</v>
      </c>
      <c r="DR49" s="51">
        <v>71114.33</v>
      </c>
      <c r="DS49" s="51">
        <v>0</v>
      </c>
      <c r="DT49" s="51">
        <v>157524.26</v>
      </c>
      <c r="DU49" s="51">
        <v>57422.71</v>
      </c>
      <c r="DV49" s="51">
        <v>80155.89</v>
      </c>
      <c r="DW49" s="51">
        <v>5400</v>
      </c>
      <c r="DX49" s="51">
        <v>0</v>
      </c>
      <c r="DY49" s="51">
        <v>0</v>
      </c>
      <c r="DZ49" s="51">
        <v>150208.16</v>
      </c>
      <c r="EA49" s="51">
        <v>647345.33000000007</v>
      </c>
      <c r="EB49" s="51">
        <v>7185.34</v>
      </c>
      <c r="EC49" s="51">
        <v>0</v>
      </c>
      <c r="ED49" s="51">
        <v>46012.729999999996</v>
      </c>
      <c r="EE49" s="51">
        <v>176323.9</v>
      </c>
      <c r="EF49" s="51">
        <v>40756.339999999997</v>
      </c>
      <c r="EG49" s="51">
        <v>0</v>
      </c>
      <c r="EH49" s="51">
        <v>48631.67</v>
      </c>
      <c r="EI49" s="51">
        <v>14357.81</v>
      </c>
      <c r="EJ49" s="51">
        <v>40383.75</v>
      </c>
      <c r="EK49" s="51">
        <v>667.41</v>
      </c>
      <c r="EL49" s="51">
        <v>0</v>
      </c>
      <c r="EM49" s="51">
        <v>0</v>
      </c>
      <c r="EN49" s="51">
        <v>29635.87</v>
      </c>
      <c r="EO49" s="51">
        <v>31462.94</v>
      </c>
      <c r="EP49" s="51">
        <v>8314.0300000000007</v>
      </c>
      <c r="EQ49" s="51">
        <v>0</v>
      </c>
      <c r="ER49" s="51">
        <v>31367.35</v>
      </c>
      <c r="ES49" s="51">
        <v>24397.4</v>
      </c>
      <c r="ET49" s="51">
        <v>9459.56</v>
      </c>
      <c r="EU49" s="51">
        <v>0</v>
      </c>
      <c r="EV49" s="51">
        <v>287411.83</v>
      </c>
      <c r="EW49" s="51">
        <v>25964.98</v>
      </c>
      <c r="EX49" s="51">
        <v>12381.14</v>
      </c>
      <c r="EY49" s="51">
        <v>1038.3</v>
      </c>
      <c r="EZ49" s="51">
        <v>0</v>
      </c>
      <c r="FA49" s="51">
        <v>0</v>
      </c>
      <c r="FB49" s="51">
        <v>66262.53</v>
      </c>
      <c r="FC49" s="51">
        <v>211123.72999999998</v>
      </c>
      <c r="FD49" s="51">
        <v>216.86</v>
      </c>
      <c r="FE49" s="51">
        <v>0</v>
      </c>
      <c r="FF49" s="51">
        <v>12366.699999999999</v>
      </c>
      <c r="FG49" s="51">
        <v>15449.75</v>
      </c>
      <c r="FH49" s="51">
        <v>11938.24</v>
      </c>
      <c r="FI49" s="51">
        <v>0</v>
      </c>
      <c r="FJ49" s="51">
        <v>87132.47</v>
      </c>
      <c r="FK49" s="51">
        <v>37347.75</v>
      </c>
      <c r="FL49" s="51">
        <v>134431.02000000002</v>
      </c>
      <c r="FM49" s="51">
        <v>1271.28</v>
      </c>
      <c r="FN49" s="51">
        <v>0</v>
      </c>
      <c r="FO49" s="51">
        <v>0</v>
      </c>
      <c r="FP49" s="51">
        <v>111306.81999999999</v>
      </c>
      <c r="FQ49" s="51">
        <v>0</v>
      </c>
      <c r="FR49" s="51">
        <v>0</v>
      </c>
      <c r="FS49" s="51">
        <v>0</v>
      </c>
      <c r="FT49" s="51">
        <v>1688.11</v>
      </c>
      <c r="FU49" s="51">
        <v>0</v>
      </c>
      <c r="FV49" s="51">
        <v>0</v>
      </c>
      <c r="FW49" s="51">
        <v>497047.74</v>
      </c>
      <c r="FX49" s="51">
        <v>90600</v>
      </c>
      <c r="FY49" s="51">
        <v>201714</v>
      </c>
      <c r="FZ49" s="51">
        <v>0</v>
      </c>
      <c r="GA49" s="51">
        <v>0</v>
      </c>
      <c r="GB49" s="51">
        <v>0</v>
      </c>
      <c r="GC49" s="51">
        <v>0</v>
      </c>
      <c r="GD49" s="51">
        <v>0</v>
      </c>
      <c r="GE49" s="51">
        <v>0</v>
      </c>
      <c r="GF49" s="51">
        <v>0</v>
      </c>
      <c r="GG49" s="51">
        <v>0</v>
      </c>
      <c r="GH49" s="51">
        <v>0</v>
      </c>
      <c r="GI49" s="51">
        <v>18348</v>
      </c>
      <c r="GJ49" s="51">
        <v>52</v>
      </c>
      <c r="GK49" s="51">
        <v>0</v>
      </c>
      <c r="GL49" s="51">
        <v>58123</v>
      </c>
      <c r="GM49" s="51">
        <v>0</v>
      </c>
      <c r="GN49" s="51">
        <v>4905.1099999999997</v>
      </c>
      <c r="GO49" s="51">
        <v>0</v>
      </c>
      <c r="GP49" s="51">
        <v>0</v>
      </c>
      <c r="GQ49" s="51">
        <v>475580.11</v>
      </c>
      <c r="GR49" s="51">
        <v>140</v>
      </c>
    </row>
    <row r="50" spans="1:200" ht="18" customHeight="1" x14ac:dyDescent="0.2">
      <c r="A50" s="12">
        <v>28002</v>
      </c>
      <c r="B50" s="13" t="s">
        <v>88</v>
      </c>
      <c r="C50" s="13" t="s">
        <v>539</v>
      </c>
      <c r="D50" s="37">
        <v>174.2972427859375</v>
      </c>
      <c r="E50" s="43" t="s">
        <v>87</v>
      </c>
      <c r="F50" s="39">
        <v>265</v>
      </c>
      <c r="G50" s="36">
        <v>1948681.66</v>
      </c>
      <c r="H50" s="36">
        <v>11427.63</v>
      </c>
      <c r="I50" s="36">
        <v>904141.8</v>
      </c>
      <c r="J50" s="36">
        <v>243117.44</v>
      </c>
      <c r="K50" s="36">
        <v>403942.47</v>
      </c>
      <c r="L50" s="36">
        <v>58.76</v>
      </c>
      <c r="M50" s="36">
        <v>0</v>
      </c>
      <c r="N50" s="36">
        <v>18965.97</v>
      </c>
      <c r="O50" s="36">
        <v>664525.99</v>
      </c>
      <c r="P50" s="36">
        <v>97.82</v>
      </c>
      <c r="Q50" s="36">
        <v>0</v>
      </c>
      <c r="R50" s="36">
        <v>0</v>
      </c>
      <c r="S50" s="36">
        <v>800845</v>
      </c>
      <c r="T50" s="36">
        <v>0</v>
      </c>
      <c r="U50" s="36">
        <v>0</v>
      </c>
      <c r="V50" s="36">
        <v>0</v>
      </c>
      <c r="W50" s="36">
        <v>65243</v>
      </c>
      <c r="X50" s="36">
        <v>1689935.67</v>
      </c>
      <c r="Y50" s="36">
        <v>31452.46</v>
      </c>
      <c r="Z50" s="36">
        <v>0</v>
      </c>
      <c r="AA50" s="36">
        <v>17046.150000000001</v>
      </c>
      <c r="AB50" s="36">
        <v>0</v>
      </c>
      <c r="AC50" s="36">
        <v>0</v>
      </c>
      <c r="AD50" s="36">
        <v>452803.80000000005</v>
      </c>
      <c r="AE50" s="36">
        <v>5566.46</v>
      </c>
      <c r="AF50" s="36">
        <v>0</v>
      </c>
      <c r="AG50" s="36">
        <v>211281.36</v>
      </c>
      <c r="AH50" s="36">
        <v>342343.41</v>
      </c>
      <c r="AI50" s="36">
        <v>115918.65</v>
      </c>
      <c r="AJ50" s="36">
        <v>0</v>
      </c>
      <c r="AK50" s="36">
        <v>405216.83</v>
      </c>
      <c r="AL50" s="36">
        <v>177606.39999999999</v>
      </c>
      <c r="AM50" s="36">
        <v>522.5</v>
      </c>
      <c r="AN50" s="36">
        <v>0</v>
      </c>
      <c r="AO50" s="36">
        <v>37033.800000000003</v>
      </c>
      <c r="AP50" s="36">
        <v>0</v>
      </c>
      <c r="AQ50" s="36">
        <v>155489.93</v>
      </c>
      <c r="AR50" s="36">
        <v>23725.439999999999</v>
      </c>
      <c r="AS50" s="36">
        <v>0</v>
      </c>
      <c r="AT50" s="36">
        <v>0</v>
      </c>
      <c r="AU50" s="36">
        <v>81323.350000000006</v>
      </c>
      <c r="AV50" s="36">
        <v>85892</v>
      </c>
      <c r="AW50" s="36">
        <v>88072</v>
      </c>
      <c r="AX50" s="36">
        <v>0</v>
      </c>
      <c r="AY50" s="36">
        <v>0</v>
      </c>
      <c r="AZ50" s="36">
        <v>0</v>
      </c>
      <c r="BA50" s="36">
        <v>3925.68</v>
      </c>
      <c r="BB50" s="36">
        <v>47178.880000000005</v>
      </c>
      <c r="BC50" s="36">
        <v>77557.42</v>
      </c>
      <c r="BD50" s="36">
        <v>1289.27</v>
      </c>
      <c r="BE50" s="36">
        <v>0</v>
      </c>
      <c r="BF50" s="36">
        <v>0</v>
      </c>
      <c r="BG50" s="36">
        <v>0</v>
      </c>
      <c r="BH50" s="36">
        <v>71553.77</v>
      </c>
      <c r="BI50" s="36">
        <v>3924.81</v>
      </c>
      <c r="BJ50" s="36">
        <v>0</v>
      </c>
      <c r="BK50" s="36">
        <v>0</v>
      </c>
      <c r="BL50" s="36">
        <v>0</v>
      </c>
      <c r="BM50" s="36">
        <v>0</v>
      </c>
      <c r="BN50" s="36">
        <v>13821.496498591516</v>
      </c>
      <c r="BO50" s="36">
        <v>1465549.47</v>
      </c>
      <c r="BP50" s="36">
        <v>891222.15</v>
      </c>
      <c r="BQ50" s="36">
        <v>101059.89</v>
      </c>
      <c r="BR50" s="36">
        <v>0</v>
      </c>
      <c r="BS50" s="36">
        <v>0</v>
      </c>
      <c r="BT50" s="36">
        <v>0</v>
      </c>
      <c r="BU50" s="36">
        <v>0</v>
      </c>
      <c r="BV50" s="36">
        <v>174157.08</v>
      </c>
      <c r="BW50" s="36">
        <v>2425</v>
      </c>
      <c r="BX50" s="36">
        <v>0</v>
      </c>
      <c r="BY50" s="36">
        <v>0</v>
      </c>
      <c r="BZ50" s="36">
        <v>201911.76</v>
      </c>
      <c r="CA50" s="36">
        <v>3581.93</v>
      </c>
      <c r="CB50" s="46">
        <v>1.9020000000000001</v>
      </c>
      <c r="CC50" s="46">
        <v>4.2560000000000002</v>
      </c>
      <c r="CD50" s="46">
        <v>8.8089999999999993</v>
      </c>
      <c r="CE50" s="46">
        <v>1.599</v>
      </c>
      <c r="CF50" s="46">
        <v>0.93200000000000005</v>
      </c>
      <c r="CG50" s="46">
        <v>0</v>
      </c>
      <c r="CH50" s="47" t="s">
        <v>522</v>
      </c>
      <c r="CI50" s="45">
        <v>208219961</v>
      </c>
      <c r="CJ50" s="45">
        <v>90997844</v>
      </c>
      <c r="CK50" s="45">
        <v>110118428</v>
      </c>
      <c r="CL50" s="39">
        <v>52</v>
      </c>
      <c r="CM50" s="39">
        <v>274</v>
      </c>
      <c r="CN50" s="37">
        <v>39</v>
      </c>
      <c r="CO50" s="37">
        <v>267.13</v>
      </c>
      <c r="CP50" s="41">
        <v>1.6528925619834711E-2</v>
      </c>
      <c r="CQ50" s="35" t="s">
        <v>618</v>
      </c>
      <c r="CR50" s="35">
        <f t="shared" si="5"/>
        <v>0.18978102189781021</v>
      </c>
      <c r="CS50" s="58">
        <f t="shared" si="3"/>
        <v>11.764705882352944</v>
      </c>
      <c r="CT50" s="35">
        <f t="shared" si="4"/>
        <v>0.94717907526614109</v>
      </c>
      <c r="CU50" s="40">
        <v>17</v>
      </c>
      <c r="CV50" s="42">
        <v>8.2859999999999996</v>
      </c>
      <c r="CW50" s="42">
        <v>177.01599999999999</v>
      </c>
      <c r="CX50" s="42">
        <v>74.156000000000006</v>
      </c>
      <c r="CY50" s="42">
        <v>9</v>
      </c>
      <c r="CZ50" s="42">
        <v>185.29499999999996</v>
      </c>
      <c r="DA50" s="42">
        <v>79.883999999999986</v>
      </c>
      <c r="DB50" s="54">
        <v>50250.965951051934</v>
      </c>
      <c r="DC50" s="56">
        <v>11.875</v>
      </c>
      <c r="DD50" s="55">
        <v>0.33333333333333331</v>
      </c>
      <c r="DE50" s="57">
        <v>23.289999999999996</v>
      </c>
      <c r="DF50" s="57">
        <v>0</v>
      </c>
      <c r="DG50" s="38">
        <v>19.8</v>
      </c>
      <c r="DH50" s="38">
        <v>20.7</v>
      </c>
      <c r="DI50" s="38">
        <v>22.6</v>
      </c>
      <c r="DJ50" s="38">
        <v>22.6</v>
      </c>
      <c r="DK50" s="38">
        <v>21.5</v>
      </c>
      <c r="DL50" s="53">
        <v>10</v>
      </c>
      <c r="DM50" s="51">
        <v>1323473.9000000001</v>
      </c>
      <c r="DN50" s="51">
        <v>23615.95</v>
      </c>
      <c r="DO50" s="51">
        <v>0</v>
      </c>
      <c r="DP50" s="51">
        <v>132264.06</v>
      </c>
      <c r="DQ50" s="51">
        <v>208998.18</v>
      </c>
      <c r="DR50" s="51">
        <v>67269.02</v>
      </c>
      <c r="DS50" s="51">
        <v>0</v>
      </c>
      <c r="DT50" s="51">
        <v>84800.37</v>
      </c>
      <c r="DU50" s="51">
        <v>93657.1</v>
      </c>
      <c r="DV50" s="51">
        <v>49456.02</v>
      </c>
      <c r="DW50" s="51">
        <v>2550</v>
      </c>
      <c r="DX50" s="51">
        <v>7200</v>
      </c>
      <c r="DY50" s="51">
        <v>0</v>
      </c>
      <c r="DZ50" s="51">
        <v>83834.509999999995</v>
      </c>
      <c r="EA50" s="51">
        <v>377787.89999999997</v>
      </c>
      <c r="EB50" s="51">
        <v>3739.06</v>
      </c>
      <c r="EC50" s="51">
        <v>0</v>
      </c>
      <c r="ED50" s="51">
        <v>30464.18</v>
      </c>
      <c r="EE50" s="51">
        <v>75378.009999999995</v>
      </c>
      <c r="EF50" s="51">
        <v>29305.35</v>
      </c>
      <c r="EG50" s="51">
        <v>0</v>
      </c>
      <c r="EH50" s="51">
        <v>25783.25</v>
      </c>
      <c r="EI50" s="51">
        <v>16038.390000000001</v>
      </c>
      <c r="EJ50" s="51">
        <v>26135.759999999998</v>
      </c>
      <c r="EK50" s="51">
        <v>252.07</v>
      </c>
      <c r="EL50" s="51">
        <v>550.79999999999995</v>
      </c>
      <c r="EM50" s="51">
        <v>0</v>
      </c>
      <c r="EN50" s="51">
        <v>9584.66</v>
      </c>
      <c r="EO50" s="51">
        <v>135803.99000000002</v>
      </c>
      <c r="EP50" s="51">
        <v>5566.46</v>
      </c>
      <c r="EQ50" s="51">
        <v>0</v>
      </c>
      <c r="ER50" s="51">
        <v>106700.53000000001</v>
      </c>
      <c r="ES50" s="51">
        <v>32852.910000000003</v>
      </c>
      <c r="ET50" s="51">
        <v>3100.78</v>
      </c>
      <c r="EU50" s="51">
        <v>0</v>
      </c>
      <c r="EV50" s="51">
        <v>178428.19</v>
      </c>
      <c r="EW50" s="51">
        <v>63410.23</v>
      </c>
      <c r="EX50" s="51">
        <v>3824.49</v>
      </c>
      <c r="EY50" s="51">
        <v>0</v>
      </c>
      <c r="EZ50" s="51">
        <v>0</v>
      </c>
      <c r="FA50" s="51">
        <v>0</v>
      </c>
      <c r="FB50" s="51">
        <v>31698.79</v>
      </c>
      <c r="FC50" s="51">
        <v>312180.63</v>
      </c>
      <c r="FD50" s="51">
        <v>4097.45</v>
      </c>
      <c r="FE50" s="51">
        <v>0</v>
      </c>
      <c r="FF50" s="51">
        <v>18171.669999999998</v>
      </c>
      <c r="FG50" s="51">
        <v>18833.34</v>
      </c>
      <c r="FH50" s="51">
        <v>15239.99</v>
      </c>
      <c r="FI50" s="51">
        <v>0</v>
      </c>
      <c r="FJ50" s="51">
        <v>68141.899999999994</v>
      </c>
      <c r="FK50" s="51">
        <v>50924.45</v>
      </c>
      <c r="FL50" s="51">
        <v>116878.16</v>
      </c>
      <c r="FM50" s="51">
        <v>779.86</v>
      </c>
      <c r="FN50" s="51">
        <v>0</v>
      </c>
      <c r="FO50" s="51">
        <v>0</v>
      </c>
      <c r="FP50" s="51">
        <v>39059.589999999997</v>
      </c>
      <c r="FQ50" s="51">
        <v>6749.97</v>
      </c>
      <c r="FR50" s="51">
        <v>0</v>
      </c>
      <c r="FS50" s="51">
        <v>0</v>
      </c>
      <c r="FT50" s="51">
        <v>23725.439999999999</v>
      </c>
      <c r="FU50" s="51">
        <v>0</v>
      </c>
      <c r="FV50" s="51">
        <v>0</v>
      </c>
      <c r="FW50" s="51">
        <v>81323.350000000006</v>
      </c>
      <c r="FX50" s="51">
        <v>83021.119999999995</v>
      </c>
      <c r="FY50" s="51">
        <v>88072</v>
      </c>
      <c r="FZ50" s="51">
        <v>0</v>
      </c>
      <c r="GA50" s="51">
        <v>0</v>
      </c>
      <c r="GB50" s="51">
        <v>0</v>
      </c>
      <c r="GC50" s="51">
        <v>0</v>
      </c>
      <c r="GD50" s="51">
        <v>31365</v>
      </c>
      <c r="GE50" s="51">
        <v>3789.23</v>
      </c>
      <c r="GF50" s="51">
        <v>0</v>
      </c>
      <c r="GG50" s="51">
        <v>0</v>
      </c>
      <c r="GH50" s="51">
        <v>1238.3400000000001</v>
      </c>
      <c r="GI50" s="51">
        <v>7570.24</v>
      </c>
      <c r="GJ50" s="51">
        <v>1003.51</v>
      </c>
      <c r="GK50" s="51">
        <v>0</v>
      </c>
      <c r="GL50" s="51">
        <v>50934</v>
      </c>
      <c r="GM50" s="51">
        <v>25130</v>
      </c>
      <c r="GN50" s="51">
        <v>10064.64</v>
      </c>
      <c r="GO50" s="51">
        <v>0</v>
      </c>
      <c r="GP50" s="51">
        <v>29283</v>
      </c>
      <c r="GQ50" s="51">
        <v>3925.68</v>
      </c>
      <c r="GR50" s="51">
        <v>7126.2599999999993</v>
      </c>
    </row>
    <row r="51" spans="1:200" ht="18" customHeight="1" x14ac:dyDescent="0.2">
      <c r="A51" s="12">
        <v>17001</v>
      </c>
      <c r="B51" s="13" t="s">
        <v>53</v>
      </c>
      <c r="C51" s="13" t="s">
        <v>424</v>
      </c>
      <c r="D51" s="37">
        <v>105.75155458906249</v>
      </c>
      <c r="E51" s="43" t="s">
        <v>54</v>
      </c>
      <c r="F51" s="39">
        <v>269</v>
      </c>
      <c r="G51" s="36">
        <v>387631.73</v>
      </c>
      <c r="H51" s="36">
        <v>14525.48</v>
      </c>
      <c r="I51" s="36">
        <v>1796035.99</v>
      </c>
      <c r="J51" s="36">
        <v>215682</v>
      </c>
      <c r="K51" s="36">
        <v>493370.53</v>
      </c>
      <c r="L51" s="36">
        <v>0</v>
      </c>
      <c r="M51" s="36">
        <v>0</v>
      </c>
      <c r="N51" s="36">
        <v>155959</v>
      </c>
      <c r="O51" s="36">
        <v>277969.74</v>
      </c>
      <c r="P51" s="36">
        <v>0</v>
      </c>
      <c r="Q51" s="36">
        <v>69743</v>
      </c>
      <c r="R51" s="36">
        <v>3409</v>
      </c>
      <c r="S51" s="36">
        <v>1772923</v>
      </c>
      <c r="T51" s="36">
        <v>0</v>
      </c>
      <c r="U51" s="36">
        <v>69743</v>
      </c>
      <c r="V51" s="36">
        <v>0</v>
      </c>
      <c r="W51" s="36">
        <v>58113</v>
      </c>
      <c r="X51" s="36">
        <v>1384525.81</v>
      </c>
      <c r="Y51" s="36">
        <v>0</v>
      </c>
      <c r="Z51" s="36">
        <v>0</v>
      </c>
      <c r="AA51" s="36">
        <v>0</v>
      </c>
      <c r="AB51" s="36">
        <v>0</v>
      </c>
      <c r="AC51" s="36">
        <v>0</v>
      </c>
      <c r="AD51" s="36">
        <v>279860.89</v>
      </c>
      <c r="AE51" s="36">
        <v>2325.1999999999998</v>
      </c>
      <c r="AF51" s="36">
        <v>0</v>
      </c>
      <c r="AG51" s="36">
        <v>210400.12</v>
      </c>
      <c r="AH51" s="36">
        <v>289868.18</v>
      </c>
      <c r="AI51" s="36">
        <v>80238.13</v>
      </c>
      <c r="AJ51" s="36">
        <v>0</v>
      </c>
      <c r="AK51" s="36">
        <v>218171.48</v>
      </c>
      <c r="AL51" s="36">
        <v>95933.56</v>
      </c>
      <c r="AM51" s="36">
        <v>0</v>
      </c>
      <c r="AN51" s="36">
        <v>0</v>
      </c>
      <c r="AO51" s="36">
        <v>0</v>
      </c>
      <c r="AP51" s="36">
        <v>0</v>
      </c>
      <c r="AQ51" s="36">
        <v>142607.76</v>
      </c>
      <c r="AR51" s="36">
        <v>0</v>
      </c>
      <c r="AS51" s="36">
        <v>0</v>
      </c>
      <c r="AT51" s="36">
        <v>23929.040000000001</v>
      </c>
      <c r="AU51" s="36">
        <v>0</v>
      </c>
      <c r="AV51" s="36">
        <v>175021.8</v>
      </c>
      <c r="AW51" s="36">
        <v>87964.79</v>
      </c>
      <c r="AX51" s="36">
        <v>0</v>
      </c>
      <c r="AY51" s="36">
        <v>0</v>
      </c>
      <c r="AZ51" s="36">
        <v>0</v>
      </c>
      <c r="BA51" s="36">
        <v>138600</v>
      </c>
      <c r="BB51" s="36">
        <v>0</v>
      </c>
      <c r="BC51" s="36">
        <v>86437.09</v>
      </c>
      <c r="BD51" s="36">
        <v>5187.2</v>
      </c>
      <c r="BE51" s="36">
        <v>4284.28</v>
      </c>
      <c r="BF51" s="36">
        <v>0</v>
      </c>
      <c r="BG51" s="36">
        <v>0</v>
      </c>
      <c r="BH51" s="36">
        <v>0</v>
      </c>
      <c r="BI51" s="36">
        <v>0</v>
      </c>
      <c r="BJ51" s="36">
        <v>0</v>
      </c>
      <c r="BK51" s="36">
        <v>0</v>
      </c>
      <c r="BL51" s="36">
        <v>0</v>
      </c>
      <c r="BM51" s="36">
        <v>0</v>
      </c>
      <c r="BN51" s="36">
        <v>10171.108212044825</v>
      </c>
      <c r="BO51" s="36">
        <v>804447.34</v>
      </c>
      <c r="BP51" s="36">
        <v>1768683.27</v>
      </c>
      <c r="BQ51" s="36">
        <v>-64108.12</v>
      </c>
      <c r="BR51" s="36">
        <v>0</v>
      </c>
      <c r="BS51" s="36">
        <v>0</v>
      </c>
      <c r="BT51" s="36">
        <v>0</v>
      </c>
      <c r="BU51" s="36">
        <v>0</v>
      </c>
      <c r="BV51" s="36">
        <v>196780.41</v>
      </c>
      <c r="BW51" s="36">
        <v>25432</v>
      </c>
      <c r="BX51" s="36">
        <v>0</v>
      </c>
      <c r="BY51" s="36">
        <v>0</v>
      </c>
      <c r="BZ51" s="36">
        <v>166555.68</v>
      </c>
      <c r="CA51" s="36">
        <v>22393.97</v>
      </c>
      <c r="CB51" s="46">
        <v>1.3620000000000001</v>
      </c>
      <c r="CC51" s="46">
        <v>3.048</v>
      </c>
      <c r="CD51" s="46">
        <v>6.3079999999999998</v>
      </c>
      <c r="CE51" s="46">
        <v>1.599</v>
      </c>
      <c r="CF51" s="46">
        <v>3</v>
      </c>
      <c r="CG51" s="46">
        <v>0</v>
      </c>
      <c r="CH51" s="26"/>
      <c r="CI51" s="45">
        <v>116120482</v>
      </c>
      <c r="CJ51" s="45">
        <v>35967644</v>
      </c>
      <c r="CK51" s="45">
        <v>11600076</v>
      </c>
      <c r="CL51" s="39">
        <v>51</v>
      </c>
      <c r="CM51" s="39">
        <v>283</v>
      </c>
      <c r="CN51" s="37">
        <v>101</v>
      </c>
      <c r="CO51" s="37">
        <v>270</v>
      </c>
      <c r="CP51" s="41">
        <v>0</v>
      </c>
      <c r="CQ51" s="35" t="s">
        <v>596</v>
      </c>
      <c r="CR51" s="35">
        <f t="shared" si="5"/>
        <v>0.18021201413427562</v>
      </c>
      <c r="CS51" s="58">
        <f t="shared" si="3"/>
        <v>13.292625645843119</v>
      </c>
      <c r="CT51" s="35">
        <f t="shared" si="4"/>
        <v>0.96174949859237835</v>
      </c>
      <c r="CU51" s="40">
        <v>25</v>
      </c>
      <c r="CV51" s="42">
        <v>10.663999999999998</v>
      </c>
      <c r="CW51" s="42">
        <v>177.50099999999998</v>
      </c>
      <c r="CX51" s="42">
        <v>83.839999999999989</v>
      </c>
      <c r="CY51" s="42">
        <v>11.200000000000001</v>
      </c>
      <c r="CZ51" s="42">
        <v>184.73499999999999</v>
      </c>
      <c r="DA51" s="42">
        <v>87</v>
      </c>
      <c r="DB51" s="54">
        <v>49542.779546574653</v>
      </c>
      <c r="DC51" s="56">
        <v>14</v>
      </c>
      <c r="DD51" s="55">
        <v>0.23809523809523808</v>
      </c>
      <c r="DE51" s="57">
        <v>20.29</v>
      </c>
      <c r="DF51" s="57">
        <v>1</v>
      </c>
      <c r="DG51" s="38">
        <v>20.9</v>
      </c>
      <c r="DH51" s="38">
        <v>21.1</v>
      </c>
      <c r="DI51" s="38">
        <v>21.6</v>
      </c>
      <c r="DJ51" s="38">
        <v>20.2</v>
      </c>
      <c r="DK51" s="38">
        <v>21.1</v>
      </c>
      <c r="DL51" s="53">
        <v>14</v>
      </c>
      <c r="DM51" s="51">
        <v>1329661.3499999999</v>
      </c>
      <c r="DN51" s="51">
        <v>17144.37</v>
      </c>
      <c r="DO51" s="51">
        <v>0</v>
      </c>
      <c r="DP51" s="51">
        <v>150296.04</v>
      </c>
      <c r="DQ51" s="51">
        <v>215040.29</v>
      </c>
      <c r="DR51" s="51">
        <v>62679.25</v>
      </c>
      <c r="DS51" s="51">
        <v>0</v>
      </c>
      <c r="DT51" s="51">
        <v>58670.5</v>
      </c>
      <c r="DU51" s="51">
        <v>45248.2</v>
      </c>
      <c r="DV51" s="51">
        <v>75927.850000000006</v>
      </c>
      <c r="DW51" s="51">
        <v>0</v>
      </c>
      <c r="DX51" s="51">
        <v>0</v>
      </c>
      <c r="DY51" s="51">
        <v>0</v>
      </c>
      <c r="DZ51" s="51">
        <v>64644.3</v>
      </c>
      <c r="EA51" s="51">
        <v>202245.04</v>
      </c>
      <c r="EB51" s="51">
        <v>2349.6</v>
      </c>
      <c r="EC51" s="51">
        <v>0</v>
      </c>
      <c r="ED51" s="51">
        <v>23114.629999999997</v>
      </c>
      <c r="EE51" s="51">
        <v>33001.99</v>
      </c>
      <c r="EF51" s="51">
        <v>10046.75</v>
      </c>
      <c r="EG51" s="51">
        <v>0</v>
      </c>
      <c r="EH51" s="51">
        <v>9862.64</v>
      </c>
      <c r="EI51" s="51">
        <v>4006.16</v>
      </c>
      <c r="EJ51" s="51">
        <v>10198.790000000001</v>
      </c>
      <c r="EK51" s="51">
        <v>0</v>
      </c>
      <c r="EL51" s="51">
        <v>0</v>
      </c>
      <c r="EM51" s="51">
        <v>0</v>
      </c>
      <c r="EN51" s="51">
        <v>8460.48</v>
      </c>
      <c r="EO51" s="51">
        <v>54358.560000000005</v>
      </c>
      <c r="EP51" s="51">
        <v>2325.1999999999998</v>
      </c>
      <c r="EQ51" s="51">
        <v>0</v>
      </c>
      <c r="ER51" s="51">
        <v>99746.76999999999</v>
      </c>
      <c r="ES51" s="51">
        <v>29172.03</v>
      </c>
      <c r="ET51" s="51">
        <v>4735.7</v>
      </c>
      <c r="EU51" s="51">
        <v>0</v>
      </c>
      <c r="EV51" s="51">
        <v>153519.26999999999</v>
      </c>
      <c r="EW51" s="51">
        <v>6061.09</v>
      </c>
      <c r="EX51" s="51">
        <v>878.19</v>
      </c>
      <c r="EY51" s="51">
        <v>2900</v>
      </c>
      <c r="EZ51" s="51">
        <v>0</v>
      </c>
      <c r="FA51" s="51">
        <v>0</v>
      </c>
      <c r="FB51" s="51">
        <v>40695.589999999997</v>
      </c>
      <c r="FC51" s="51">
        <v>35046.22</v>
      </c>
      <c r="FD51" s="51">
        <v>0</v>
      </c>
      <c r="FE51" s="51">
        <v>0</v>
      </c>
      <c r="FF51" s="51">
        <v>22346.690000000002</v>
      </c>
      <c r="FG51" s="51">
        <v>9729.1</v>
      </c>
      <c r="FH51" s="51">
        <v>6158.21</v>
      </c>
      <c r="FI51" s="51">
        <v>0</v>
      </c>
      <c r="FJ51" s="51">
        <v>16278.64</v>
      </c>
      <c r="FK51" s="51">
        <v>29972.1</v>
      </c>
      <c r="FL51" s="51">
        <v>76056.45</v>
      </c>
      <c r="FM51" s="51">
        <v>0</v>
      </c>
      <c r="FN51" s="51">
        <v>0</v>
      </c>
      <c r="FO51" s="51">
        <v>0</v>
      </c>
      <c r="FP51" s="51">
        <v>18219.759999999998</v>
      </c>
      <c r="FQ51" s="51">
        <v>36564.01</v>
      </c>
      <c r="FR51" s="51">
        <v>0</v>
      </c>
      <c r="FS51" s="51">
        <v>0</v>
      </c>
      <c r="FT51" s="51">
        <v>833.08</v>
      </c>
      <c r="FU51" s="51">
        <v>0</v>
      </c>
      <c r="FV51" s="51">
        <v>23929.040000000001</v>
      </c>
      <c r="FW51" s="51">
        <v>0</v>
      </c>
      <c r="FX51" s="51">
        <v>135935.79999999999</v>
      </c>
      <c r="FY51" s="51">
        <v>87964.79</v>
      </c>
      <c r="FZ51" s="51">
        <v>0</v>
      </c>
      <c r="GA51" s="51">
        <v>0</v>
      </c>
      <c r="GB51" s="51">
        <v>0</v>
      </c>
      <c r="GC51" s="51">
        <v>0</v>
      </c>
      <c r="GD51" s="51">
        <v>0</v>
      </c>
      <c r="GE51" s="51">
        <v>6511.52</v>
      </c>
      <c r="GF51" s="51">
        <v>0</v>
      </c>
      <c r="GG51" s="51">
        <v>0</v>
      </c>
      <c r="GH51" s="51">
        <v>500</v>
      </c>
      <c r="GI51" s="51">
        <v>8111.97</v>
      </c>
      <c r="GJ51" s="51">
        <v>902.5</v>
      </c>
      <c r="GK51" s="51">
        <v>0</v>
      </c>
      <c r="GL51" s="51">
        <v>18926.43</v>
      </c>
      <c r="GM51" s="51">
        <v>10646.01</v>
      </c>
      <c r="GN51" s="51">
        <v>3494.4</v>
      </c>
      <c r="GO51" s="51">
        <v>0</v>
      </c>
      <c r="GP51" s="51">
        <v>0</v>
      </c>
      <c r="GQ51" s="51">
        <v>138600</v>
      </c>
      <c r="GR51" s="51">
        <v>10587.630000000001</v>
      </c>
    </row>
    <row r="52" spans="1:200" ht="18" customHeight="1" x14ac:dyDescent="0.2">
      <c r="A52" s="12">
        <v>44001</v>
      </c>
      <c r="B52" s="13" t="s">
        <v>135</v>
      </c>
      <c r="C52" s="13" t="s">
        <v>468</v>
      </c>
      <c r="D52" s="37">
        <v>619.20158639843748</v>
      </c>
      <c r="E52" s="43" t="s">
        <v>136</v>
      </c>
      <c r="F52" s="39">
        <v>151</v>
      </c>
      <c r="G52" s="36">
        <v>1651462.07</v>
      </c>
      <c r="H52" s="36">
        <v>5626.2</v>
      </c>
      <c r="I52" s="36">
        <v>369596.74</v>
      </c>
      <c r="J52" s="36">
        <v>166300.5</v>
      </c>
      <c r="K52" s="36">
        <v>543511.65</v>
      </c>
      <c r="L52" s="36">
        <v>0</v>
      </c>
      <c r="M52" s="36">
        <v>1416.43</v>
      </c>
      <c r="N52" s="36">
        <v>79245</v>
      </c>
      <c r="O52" s="36">
        <v>463892.27</v>
      </c>
      <c r="P52" s="36">
        <v>0</v>
      </c>
      <c r="Q52" s="36">
        <v>1285.2</v>
      </c>
      <c r="R52" s="36">
        <v>46739</v>
      </c>
      <c r="S52" s="36">
        <v>191748</v>
      </c>
      <c r="T52" s="36">
        <v>110000</v>
      </c>
      <c r="U52" s="36">
        <v>0</v>
      </c>
      <c r="V52" s="36">
        <v>0</v>
      </c>
      <c r="W52" s="36">
        <v>61720</v>
      </c>
      <c r="X52" s="36">
        <v>1166083.6200000001</v>
      </c>
      <c r="Y52" s="36">
        <v>29103.279999999999</v>
      </c>
      <c r="Z52" s="36">
        <v>0</v>
      </c>
      <c r="AA52" s="36">
        <v>33927.86</v>
      </c>
      <c r="AB52" s="36">
        <v>0</v>
      </c>
      <c r="AC52" s="36">
        <v>0</v>
      </c>
      <c r="AD52" s="36">
        <v>294909.45999999996</v>
      </c>
      <c r="AE52" s="36">
        <v>51268.35</v>
      </c>
      <c r="AF52" s="36">
        <v>0</v>
      </c>
      <c r="AG52" s="36">
        <v>64050.35</v>
      </c>
      <c r="AH52" s="36">
        <v>191002.32</v>
      </c>
      <c r="AI52" s="36">
        <v>96886.73</v>
      </c>
      <c r="AJ52" s="36">
        <v>0</v>
      </c>
      <c r="AK52" s="36">
        <v>305109.15000000002</v>
      </c>
      <c r="AL52" s="36">
        <v>110505.4</v>
      </c>
      <c r="AM52" s="36">
        <v>7815.24</v>
      </c>
      <c r="AN52" s="36">
        <v>0</v>
      </c>
      <c r="AO52" s="36">
        <v>45213</v>
      </c>
      <c r="AP52" s="36">
        <v>0</v>
      </c>
      <c r="AQ52" s="36">
        <v>172066.46000000002</v>
      </c>
      <c r="AR52" s="36">
        <v>9215.24</v>
      </c>
      <c r="AS52" s="36">
        <v>0</v>
      </c>
      <c r="AT52" s="36">
        <v>5562</v>
      </c>
      <c r="AU52" s="36">
        <v>37525.26</v>
      </c>
      <c r="AV52" s="36">
        <v>53412.68</v>
      </c>
      <c r="AW52" s="36">
        <v>128229.65</v>
      </c>
      <c r="AX52" s="36">
        <v>5293.6</v>
      </c>
      <c r="AY52" s="36">
        <v>0</v>
      </c>
      <c r="AZ52" s="36">
        <v>0</v>
      </c>
      <c r="BA52" s="36">
        <v>298512.5</v>
      </c>
      <c r="BB52" s="36">
        <v>6235.73</v>
      </c>
      <c r="BC52" s="36">
        <v>148504.24</v>
      </c>
      <c r="BD52" s="36">
        <v>17279.669999999998</v>
      </c>
      <c r="BE52" s="36">
        <v>0</v>
      </c>
      <c r="BF52" s="36">
        <v>0</v>
      </c>
      <c r="BG52" s="36">
        <v>0</v>
      </c>
      <c r="BH52" s="36">
        <v>1008</v>
      </c>
      <c r="BI52" s="36">
        <v>6420</v>
      </c>
      <c r="BJ52" s="36">
        <v>0</v>
      </c>
      <c r="BK52" s="36">
        <v>0</v>
      </c>
      <c r="BL52" s="36">
        <v>0</v>
      </c>
      <c r="BM52" s="36">
        <v>0</v>
      </c>
      <c r="BN52" s="36">
        <v>17632.86127823059</v>
      </c>
      <c r="BO52" s="36">
        <v>1245011.3899999999</v>
      </c>
      <c r="BP52" s="36">
        <v>1248366.2</v>
      </c>
      <c r="BQ52" s="36">
        <v>444058.44</v>
      </c>
      <c r="BR52" s="36">
        <v>0</v>
      </c>
      <c r="BS52" s="36">
        <v>0</v>
      </c>
      <c r="BT52" s="36">
        <v>0</v>
      </c>
      <c r="BU52" s="36">
        <v>0</v>
      </c>
      <c r="BV52" s="36">
        <v>120151.82</v>
      </c>
      <c r="BW52" s="36">
        <v>6951.63</v>
      </c>
      <c r="BX52" s="36">
        <v>0</v>
      </c>
      <c r="BY52" s="36">
        <v>0</v>
      </c>
      <c r="BZ52" s="36">
        <v>171806.95</v>
      </c>
      <c r="CA52" s="36">
        <v>3689.54</v>
      </c>
      <c r="CB52" s="46">
        <v>2.0590000000000002</v>
      </c>
      <c r="CC52" s="46">
        <v>4.6080000000000005</v>
      </c>
      <c r="CD52" s="46">
        <v>9.5359999999999996</v>
      </c>
      <c r="CE52" s="46">
        <v>0.9</v>
      </c>
      <c r="CF52" s="46">
        <v>0.99299999999999999</v>
      </c>
      <c r="CG52" s="46">
        <v>0</v>
      </c>
      <c r="CH52" s="47" t="s">
        <v>522</v>
      </c>
      <c r="CI52" s="45">
        <v>424369990</v>
      </c>
      <c r="CJ52" s="45">
        <v>32508168</v>
      </c>
      <c r="CK52" s="45">
        <v>48748936</v>
      </c>
      <c r="CL52" s="39">
        <v>36</v>
      </c>
      <c r="CM52" s="39">
        <v>163</v>
      </c>
      <c r="CN52" s="37">
        <v>21</v>
      </c>
      <c r="CO52" s="37">
        <v>151.5</v>
      </c>
      <c r="CP52" s="41">
        <v>0</v>
      </c>
      <c r="CQ52" s="35" t="s">
        <v>643</v>
      </c>
      <c r="CR52" s="35">
        <f t="shared" si="5"/>
        <v>0.22085889570552147</v>
      </c>
      <c r="CS52" s="58">
        <f t="shared" si="3"/>
        <v>8.1459270364817566</v>
      </c>
      <c r="CT52" s="35">
        <f t="shared" si="4"/>
        <v>0.93824953643797615</v>
      </c>
      <c r="CU52" s="40">
        <v>10</v>
      </c>
      <c r="CV52" s="42">
        <v>11.358000000000001</v>
      </c>
      <c r="CW52" s="42">
        <v>109.708</v>
      </c>
      <c r="CX52" s="42">
        <v>30.96</v>
      </c>
      <c r="CY52" s="42">
        <v>12.071999999999999</v>
      </c>
      <c r="CZ52" s="42">
        <v>116.342</v>
      </c>
      <c r="DA52" s="42">
        <v>33.584000000000003</v>
      </c>
      <c r="DB52" s="54">
        <v>44776.461769115434</v>
      </c>
      <c r="DC52" s="56">
        <v>13.095238095238095</v>
      </c>
      <c r="DD52" s="55">
        <v>0.19047619047619047</v>
      </c>
      <c r="DE52" s="57">
        <v>20.010000000000005</v>
      </c>
      <c r="DF52" s="57">
        <v>0</v>
      </c>
      <c r="DG52" s="38"/>
      <c r="DH52" s="38"/>
      <c r="DI52" s="38"/>
      <c r="DJ52" s="38"/>
      <c r="DK52" s="38"/>
      <c r="DL52" s="53">
        <v>2</v>
      </c>
      <c r="DM52" s="51">
        <v>1057114.9999999998</v>
      </c>
      <c r="DN52" s="51">
        <v>20683.599999999999</v>
      </c>
      <c r="DO52" s="51">
        <v>0</v>
      </c>
      <c r="DP52" s="51">
        <v>100426.07999999999</v>
      </c>
      <c r="DQ52" s="51">
        <v>139833.29</v>
      </c>
      <c r="DR52" s="51">
        <v>56563</v>
      </c>
      <c r="DS52" s="51">
        <v>0</v>
      </c>
      <c r="DT52" s="51">
        <v>109441.56</v>
      </c>
      <c r="DU52" s="51">
        <v>47594.65</v>
      </c>
      <c r="DV52" s="51">
        <v>65352.65</v>
      </c>
      <c r="DW52" s="51">
        <v>1998</v>
      </c>
      <c r="DX52" s="51">
        <v>42000</v>
      </c>
      <c r="DY52" s="51">
        <v>0</v>
      </c>
      <c r="DZ52" s="51">
        <v>90741.63</v>
      </c>
      <c r="EA52" s="51">
        <v>354787.16999999993</v>
      </c>
      <c r="EB52" s="51">
        <v>12912.75</v>
      </c>
      <c r="EC52" s="51">
        <v>0</v>
      </c>
      <c r="ED52" s="51">
        <v>34036.65</v>
      </c>
      <c r="EE52" s="51">
        <v>46000.819999999992</v>
      </c>
      <c r="EF52" s="51">
        <v>19299.099999999999</v>
      </c>
      <c r="EG52" s="51">
        <v>0</v>
      </c>
      <c r="EH52" s="51">
        <v>40014.910000000003</v>
      </c>
      <c r="EI52" s="51">
        <v>4683.79</v>
      </c>
      <c r="EJ52" s="51">
        <v>28132.09</v>
      </c>
      <c r="EK52" s="51">
        <v>272.74</v>
      </c>
      <c r="EL52" s="51">
        <v>3213</v>
      </c>
      <c r="EM52" s="51">
        <v>0</v>
      </c>
      <c r="EN52" s="51">
        <v>12222.95</v>
      </c>
      <c r="EO52" s="51">
        <v>16725.38</v>
      </c>
      <c r="EP52" s="51">
        <v>1543</v>
      </c>
      <c r="EQ52" s="51">
        <v>0</v>
      </c>
      <c r="ER52" s="51">
        <v>78104.12</v>
      </c>
      <c r="ES52" s="51">
        <v>7267.8099999999995</v>
      </c>
      <c r="ET52" s="51">
        <v>22980.13</v>
      </c>
      <c r="EU52" s="51">
        <v>12525.26</v>
      </c>
      <c r="EV52" s="51">
        <v>94351.47</v>
      </c>
      <c r="EW52" s="51">
        <v>33804.129999999997</v>
      </c>
      <c r="EX52" s="51">
        <v>8544</v>
      </c>
      <c r="EY52" s="51">
        <v>0</v>
      </c>
      <c r="EZ52" s="51">
        <v>0</v>
      </c>
      <c r="FA52" s="51">
        <v>0</v>
      </c>
      <c r="FB52" s="51">
        <v>31509.83</v>
      </c>
      <c r="FC52" s="51">
        <v>105067.21999999999</v>
      </c>
      <c r="FD52" s="51">
        <v>4618.2</v>
      </c>
      <c r="FE52" s="51">
        <v>0</v>
      </c>
      <c r="FF52" s="51">
        <v>9067.98</v>
      </c>
      <c r="FG52" s="51">
        <v>937.35</v>
      </c>
      <c r="FH52" s="51">
        <v>1305.82</v>
      </c>
      <c r="FI52" s="51">
        <v>0</v>
      </c>
      <c r="FJ52" s="51">
        <v>51631.3</v>
      </c>
      <c r="FK52" s="51">
        <v>31037.4</v>
      </c>
      <c r="FL52" s="51">
        <v>86473.05</v>
      </c>
      <c r="FM52" s="51">
        <v>791.8</v>
      </c>
      <c r="FN52" s="51">
        <v>0</v>
      </c>
      <c r="FO52" s="51">
        <v>0</v>
      </c>
      <c r="FP52" s="51">
        <v>39714.259999999995</v>
      </c>
      <c r="FQ52" s="51">
        <v>0</v>
      </c>
      <c r="FR52" s="51">
        <v>0</v>
      </c>
      <c r="FS52" s="51">
        <v>0</v>
      </c>
      <c r="FT52" s="51">
        <v>0</v>
      </c>
      <c r="FU52" s="51">
        <v>0</v>
      </c>
      <c r="FV52" s="51">
        <v>0</v>
      </c>
      <c r="FW52" s="51">
        <v>25000</v>
      </c>
      <c r="FX52" s="51">
        <v>35659.089999999997</v>
      </c>
      <c r="FY52" s="51">
        <v>113396.38</v>
      </c>
      <c r="FZ52" s="51">
        <v>0</v>
      </c>
      <c r="GA52" s="51">
        <v>0</v>
      </c>
      <c r="GB52" s="51">
        <v>0</v>
      </c>
      <c r="GC52" s="51">
        <v>0</v>
      </c>
      <c r="GD52" s="51">
        <v>0</v>
      </c>
      <c r="GE52" s="51">
        <v>1840.25</v>
      </c>
      <c r="GF52" s="51">
        <v>0</v>
      </c>
      <c r="GG52" s="51">
        <v>0</v>
      </c>
      <c r="GH52" s="51">
        <v>135</v>
      </c>
      <c r="GI52" s="51">
        <v>14242.72</v>
      </c>
      <c r="GJ52" s="51">
        <v>2300.6799999999998</v>
      </c>
      <c r="GK52" s="51">
        <v>0</v>
      </c>
      <c r="GL52" s="51">
        <v>27423.5</v>
      </c>
      <c r="GM52" s="51">
        <v>9226.7000000000007</v>
      </c>
      <c r="GN52" s="51">
        <v>2834</v>
      </c>
      <c r="GO52" s="51">
        <v>627</v>
      </c>
      <c r="GP52" s="51">
        <v>0</v>
      </c>
      <c r="GQ52" s="51">
        <v>298512.5</v>
      </c>
      <c r="GR52" s="51">
        <v>4113.5200000000004</v>
      </c>
    </row>
    <row r="53" spans="1:200" ht="18" customHeight="1" x14ac:dyDescent="0.2">
      <c r="A53" s="12">
        <v>46002</v>
      </c>
      <c r="B53" s="13" t="s">
        <v>143</v>
      </c>
      <c r="C53" s="13" t="s">
        <v>473</v>
      </c>
      <c r="D53" s="37">
        <v>892.47600417968749</v>
      </c>
      <c r="E53" s="43" t="s">
        <v>142</v>
      </c>
      <c r="F53" s="39">
        <v>184</v>
      </c>
      <c r="G53" s="36">
        <v>364480.17</v>
      </c>
      <c r="H53" s="36">
        <v>16716.18</v>
      </c>
      <c r="I53" s="36">
        <v>1317692.6599999999</v>
      </c>
      <c r="J53" s="36">
        <v>305795.03000000003</v>
      </c>
      <c r="K53" s="36">
        <v>419669.71</v>
      </c>
      <c r="L53" s="36">
        <v>0</v>
      </c>
      <c r="M53" s="36">
        <v>0</v>
      </c>
      <c r="N53" s="36">
        <v>285500</v>
      </c>
      <c r="O53" s="36">
        <v>236253.98</v>
      </c>
      <c r="P53" s="36">
        <v>0</v>
      </c>
      <c r="Q53" s="36">
        <v>0</v>
      </c>
      <c r="R53" s="36">
        <v>0</v>
      </c>
      <c r="S53" s="36">
        <v>1179781</v>
      </c>
      <c r="T53" s="36">
        <v>110000</v>
      </c>
      <c r="U53" s="36">
        <v>0</v>
      </c>
      <c r="V53" s="36">
        <v>0</v>
      </c>
      <c r="W53" s="36">
        <v>55615</v>
      </c>
      <c r="X53" s="36">
        <v>1033314.1</v>
      </c>
      <c r="Y53" s="36">
        <v>0</v>
      </c>
      <c r="Z53" s="36">
        <v>0</v>
      </c>
      <c r="AA53" s="36">
        <v>0</v>
      </c>
      <c r="AB53" s="36">
        <v>0</v>
      </c>
      <c r="AC53" s="36">
        <v>0</v>
      </c>
      <c r="AD53" s="36">
        <v>152598.75</v>
      </c>
      <c r="AE53" s="36">
        <v>0</v>
      </c>
      <c r="AF53" s="36">
        <v>0</v>
      </c>
      <c r="AG53" s="36">
        <v>62955.519999999997</v>
      </c>
      <c r="AH53" s="36">
        <v>237944.39</v>
      </c>
      <c r="AI53" s="36">
        <v>68305.62</v>
      </c>
      <c r="AJ53" s="36">
        <v>0</v>
      </c>
      <c r="AK53" s="36">
        <v>232276.76</v>
      </c>
      <c r="AL53" s="36">
        <v>34608.239999999998</v>
      </c>
      <c r="AM53" s="36">
        <v>0</v>
      </c>
      <c r="AN53" s="36">
        <v>0</v>
      </c>
      <c r="AO53" s="36">
        <v>0</v>
      </c>
      <c r="AP53" s="36">
        <v>0</v>
      </c>
      <c r="AQ53" s="36">
        <v>154953.24</v>
      </c>
      <c r="AR53" s="36">
        <v>0</v>
      </c>
      <c r="AS53" s="36">
        <v>0</v>
      </c>
      <c r="AT53" s="36">
        <v>0</v>
      </c>
      <c r="AU53" s="36">
        <v>0</v>
      </c>
      <c r="AV53" s="36">
        <v>186471.62</v>
      </c>
      <c r="AW53" s="36">
        <v>285500</v>
      </c>
      <c r="AX53" s="36">
        <v>0</v>
      </c>
      <c r="AY53" s="36">
        <v>0</v>
      </c>
      <c r="AZ53" s="36">
        <v>0</v>
      </c>
      <c r="BA53" s="36">
        <v>37834.080000000002</v>
      </c>
      <c r="BB53" s="36">
        <v>0</v>
      </c>
      <c r="BC53" s="36">
        <v>7271.52</v>
      </c>
      <c r="BD53" s="36">
        <v>37060.92</v>
      </c>
      <c r="BE53" s="36">
        <v>0</v>
      </c>
      <c r="BF53" s="36">
        <v>0</v>
      </c>
      <c r="BG53" s="36">
        <v>0</v>
      </c>
      <c r="BH53" s="36">
        <v>0</v>
      </c>
      <c r="BI53" s="36">
        <v>0</v>
      </c>
      <c r="BJ53" s="36">
        <v>0</v>
      </c>
      <c r="BK53" s="36">
        <v>0</v>
      </c>
      <c r="BL53" s="36">
        <v>0</v>
      </c>
      <c r="BM53" s="36">
        <v>0</v>
      </c>
      <c r="BN53" s="36">
        <v>10979.896029116191</v>
      </c>
      <c r="BO53" s="36">
        <v>1207273.19</v>
      </c>
      <c r="BP53" s="36">
        <v>1578450.81</v>
      </c>
      <c r="BQ53" s="36">
        <v>235039.56</v>
      </c>
      <c r="BR53" s="36">
        <v>0</v>
      </c>
      <c r="BS53" s="36">
        <v>0</v>
      </c>
      <c r="BT53" s="36">
        <v>481449.06</v>
      </c>
      <c r="BU53" s="36">
        <v>0</v>
      </c>
      <c r="BV53" s="36">
        <v>97595.85</v>
      </c>
      <c r="BW53" s="36">
        <v>0</v>
      </c>
      <c r="BX53" s="36">
        <v>210070</v>
      </c>
      <c r="BY53" s="36">
        <v>0</v>
      </c>
      <c r="BZ53" s="36">
        <v>90631.21</v>
      </c>
      <c r="CA53" s="36">
        <v>0</v>
      </c>
      <c r="CB53" s="46">
        <v>1.3620000000000001</v>
      </c>
      <c r="CC53" s="46">
        <v>3.048</v>
      </c>
      <c r="CD53" s="46">
        <v>6.3079999999999998</v>
      </c>
      <c r="CE53" s="46">
        <v>1.599</v>
      </c>
      <c r="CF53" s="46">
        <v>2.871</v>
      </c>
      <c r="CG53" s="46">
        <v>1.6759999999999999</v>
      </c>
      <c r="CH53" s="26"/>
      <c r="CI53" s="45">
        <v>112135493</v>
      </c>
      <c r="CJ53" s="45">
        <v>19880296</v>
      </c>
      <c r="CK53" s="45">
        <v>13843044</v>
      </c>
      <c r="CL53" s="39">
        <v>22</v>
      </c>
      <c r="CM53" s="39">
        <v>184</v>
      </c>
      <c r="CN53" s="37">
        <v>37</v>
      </c>
      <c r="CO53" s="37">
        <v>184</v>
      </c>
      <c r="CP53" s="41">
        <v>0</v>
      </c>
      <c r="CQ53" s="35" t="s">
        <v>648</v>
      </c>
      <c r="CR53" s="35">
        <f t="shared" si="5"/>
        <v>0.11956521739130435</v>
      </c>
      <c r="CS53" s="58">
        <f t="shared" si="3"/>
        <v>13.105413105413097</v>
      </c>
      <c r="CT53" s="35">
        <f t="shared" si="4"/>
        <v>0.9477157911890921</v>
      </c>
      <c r="CU53" s="40">
        <v>21</v>
      </c>
      <c r="CV53" s="42">
        <v>0</v>
      </c>
      <c r="CW53" s="42">
        <v>98.483999999999995</v>
      </c>
      <c r="CX53" s="42">
        <v>75.980999999999995</v>
      </c>
      <c r="CY53" s="42">
        <v>0</v>
      </c>
      <c r="CZ53" s="42">
        <v>104.374</v>
      </c>
      <c r="DA53" s="42">
        <v>79.716000000000008</v>
      </c>
      <c r="DB53" s="54">
        <v>46223.717948717931</v>
      </c>
      <c r="DC53" s="56">
        <v>20</v>
      </c>
      <c r="DD53" s="55">
        <v>0.26666666666666666</v>
      </c>
      <c r="DE53" s="57">
        <v>14.040000000000008</v>
      </c>
      <c r="DF53" s="57">
        <v>0</v>
      </c>
      <c r="DG53" s="38">
        <v>17.600000000000001</v>
      </c>
      <c r="DH53" s="38">
        <v>19.899999999999999</v>
      </c>
      <c r="DI53" s="38">
        <v>20.3</v>
      </c>
      <c r="DJ53" s="38">
        <v>21.5</v>
      </c>
      <c r="DK53" s="38">
        <v>19.899999999999999</v>
      </c>
      <c r="DL53" s="53">
        <v>20</v>
      </c>
      <c r="DM53" s="51">
        <v>814820.12</v>
      </c>
      <c r="DN53" s="51">
        <v>0</v>
      </c>
      <c r="DO53" s="51">
        <v>0</v>
      </c>
      <c r="DP53" s="51">
        <v>51214.42</v>
      </c>
      <c r="DQ53" s="51">
        <v>184967.13</v>
      </c>
      <c r="DR53" s="51">
        <v>50055</v>
      </c>
      <c r="DS53" s="51">
        <v>0</v>
      </c>
      <c r="DT53" s="51">
        <v>1328.25</v>
      </c>
      <c r="DU53" s="51">
        <v>0</v>
      </c>
      <c r="DV53" s="51">
        <v>35810.949999999997</v>
      </c>
      <c r="DW53" s="51">
        <v>0</v>
      </c>
      <c r="DX53" s="51">
        <v>0</v>
      </c>
      <c r="DY53" s="51">
        <v>0</v>
      </c>
      <c r="DZ53" s="51">
        <v>56688.240000000005</v>
      </c>
      <c r="EA53" s="51">
        <v>149508.12</v>
      </c>
      <c r="EB53" s="51">
        <v>0</v>
      </c>
      <c r="EC53" s="51">
        <v>0</v>
      </c>
      <c r="ED53" s="51">
        <v>7001.9</v>
      </c>
      <c r="EE53" s="51">
        <v>47519.42</v>
      </c>
      <c r="EF53" s="51">
        <v>13157.52</v>
      </c>
      <c r="EG53" s="51">
        <v>0</v>
      </c>
      <c r="EH53" s="51">
        <v>105.89</v>
      </c>
      <c r="EI53" s="51">
        <v>0</v>
      </c>
      <c r="EJ53" s="51">
        <v>5569.26</v>
      </c>
      <c r="EK53" s="51">
        <v>0</v>
      </c>
      <c r="EL53" s="51">
        <v>0</v>
      </c>
      <c r="EM53" s="51">
        <v>0</v>
      </c>
      <c r="EN53" s="51">
        <v>6590.92</v>
      </c>
      <c r="EO53" s="51">
        <v>156282.94</v>
      </c>
      <c r="EP53" s="51">
        <v>0</v>
      </c>
      <c r="EQ53" s="51">
        <v>0</v>
      </c>
      <c r="ER53" s="51">
        <v>11278.02</v>
      </c>
      <c r="ES53" s="51">
        <v>28873.48</v>
      </c>
      <c r="ET53" s="51">
        <v>0</v>
      </c>
      <c r="EU53" s="51">
        <v>0</v>
      </c>
      <c r="EV53" s="51">
        <v>258402.34</v>
      </c>
      <c r="EW53" s="51">
        <v>34608.239999999998</v>
      </c>
      <c r="EX53" s="51">
        <v>0</v>
      </c>
      <c r="EY53" s="51">
        <v>0</v>
      </c>
      <c r="EZ53" s="51">
        <v>0</v>
      </c>
      <c r="FA53" s="51">
        <v>0</v>
      </c>
      <c r="FB53" s="51">
        <v>45595.47</v>
      </c>
      <c r="FC53" s="51">
        <v>65301.67</v>
      </c>
      <c r="FD53" s="51">
        <v>0</v>
      </c>
      <c r="FE53" s="51">
        <v>0</v>
      </c>
      <c r="FF53" s="51">
        <v>732.7</v>
      </c>
      <c r="FG53" s="51">
        <v>923.42</v>
      </c>
      <c r="FH53" s="51">
        <v>4979.33</v>
      </c>
      <c r="FI53" s="51">
        <v>0</v>
      </c>
      <c r="FJ53" s="51">
        <v>32823.379999999997</v>
      </c>
      <c r="FK53" s="51">
        <v>0</v>
      </c>
      <c r="FL53" s="51">
        <v>48553.65</v>
      </c>
      <c r="FM53" s="51">
        <v>0</v>
      </c>
      <c r="FN53" s="51">
        <v>0</v>
      </c>
      <c r="FO53" s="51">
        <v>0</v>
      </c>
      <c r="FP53" s="51">
        <v>41304.75</v>
      </c>
      <c r="FQ53" s="51">
        <v>0</v>
      </c>
      <c r="FR53" s="51">
        <v>0</v>
      </c>
      <c r="FS53" s="51">
        <v>0</v>
      </c>
      <c r="FT53" s="51">
        <v>0</v>
      </c>
      <c r="FU53" s="51">
        <v>0</v>
      </c>
      <c r="FV53" s="51">
        <v>0</v>
      </c>
      <c r="FW53" s="51">
        <v>0</v>
      </c>
      <c r="FX53" s="51">
        <v>104645.52</v>
      </c>
      <c r="FY53" s="51">
        <v>285500</v>
      </c>
      <c r="FZ53" s="51">
        <v>0</v>
      </c>
      <c r="GA53" s="51">
        <v>0</v>
      </c>
      <c r="GB53" s="51">
        <v>0</v>
      </c>
      <c r="GC53" s="51">
        <v>0</v>
      </c>
      <c r="GD53" s="51">
        <v>0</v>
      </c>
      <c r="GE53" s="51">
        <v>0</v>
      </c>
      <c r="GF53" s="51">
        <v>0</v>
      </c>
      <c r="GG53" s="51">
        <v>0</v>
      </c>
      <c r="GH53" s="51">
        <v>0</v>
      </c>
      <c r="GI53" s="51">
        <v>12721.86</v>
      </c>
      <c r="GJ53" s="51">
        <v>113.77</v>
      </c>
      <c r="GK53" s="51">
        <v>0</v>
      </c>
      <c r="GL53" s="51">
        <v>21443</v>
      </c>
      <c r="GM53" s="51">
        <v>0</v>
      </c>
      <c r="GN53" s="51">
        <v>697.35</v>
      </c>
      <c r="GO53" s="51">
        <v>0</v>
      </c>
      <c r="GP53" s="51">
        <v>0</v>
      </c>
      <c r="GQ53" s="51">
        <v>247904.08</v>
      </c>
      <c r="GR53" s="51">
        <v>4773.8600000000006</v>
      </c>
    </row>
    <row r="54" spans="1:200" ht="18" customHeight="1" x14ac:dyDescent="0.2">
      <c r="A54" s="12">
        <v>24004</v>
      </c>
      <c r="B54" s="13" t="s">
        <v>75</v>
      </c>
      <c r="C54" s="13" t="s">
        <v>437</v>
      </c>
      <c r="D54" s="37">
        <v>918.37167612500002</v>
      </c>
      <c r="E54" s="43" t="s">
        <v>76</v>
      </c>
      <c r="F54" s="39">
        <v>370</v>
      </c>
      <c r="G54" s="36">
        <v>1852385.07</v>
      </c>
      <c r="H54" s="36">
        <v>19270.939999999999</v>
      </c>
      <c r="I54" s="36">
        <v>1240427.8700000001</v>
      </c>
      <c r="J54" s="36">
        <v>276408.09999999998</v>
      </c>
      <c r="K54" s="36">
        <v>946738.32</v>
      </c>
      <c r="L54" s="36">
        <v>0</v>
      </c>
      <c r="M54" s="36">
        <v>0</v>
      </c>
      <c r="N54" s="36">
        <v>207089</v>
      </c>
      <c r="O54" s="36">
        <v>373575.39</v>
      </c>
      <c r="P54" s="36">
        <v>0</v>
      </c>
      <c r="Q54" s="36">
        <v>250</v>
      </c>
      <c r="R54" s="36">
        <v>99511.41</v>
      </c>
      <c r="S54" s="36">
        <v>1162443</v>
      </c>
      <c r="T54" s="36">
        <v>22417</v>
      </c>
      <c r="U54" s="36">
        <v>0</v>
      </c>
      <c r="V54" s="36">
        <v>0</v>
      </c>
      <c r="W54" s="36">
        <v>64549</v>
      </c>
      <c r="X54" s="36">
        <v>2097272.1599999997</v>
      </c>
      <c r="Y54" s="36">
        <v>27961.27</v>
      </c>
      <c r="Z54" s="36">
        <v>0</v>
      </c>
      <c r="AA54" s="36">
        <v>198881.44</v>
      </c>
      <c r="AB54" s="36">
        <v>0</v>
      </c>
      <c r="AC54" s="36">
        <v>0</v>
      </c>
      <c r="AD54" s="36">
        <v>401954.57999999996</v>
      </c>
      <c r="AE54" s="36">
        <v>0</v>
      </c>
      <c r="AF54" s="36">
        <v>0</v>
      </c>
      <c r="AG54" s="36">
        <v>151267.59</v>
      </c>
      <c r="AH54" s="36">
        <v>323378.39</v>
      </c>
      <c r="AI54" s="36">
        <v>86527.9</v>
      </c>
      <c r="AJ54" s="36">
        <v>0</v>
      </c>
      <c r="AK54" s="36">
        <v>451362.7</v>
      </c>
      <c r="AL54" s="36">
        <v>236469.82</v>
      </c>
      <c r="AM54" s="36">
        <v>0</v>
      </c>
      <c r="AN54" s="36">
        <v>0</v>
      </c>
      <c r="AO54" s="36">
        <v>27622.48</v>
      </c>
      <c r="AP54" s="36">
        <v>0</v>
      </c>
      <c r="AQ54" s="36">
        <v>251978.51</v>
      </c>
      <c r="AR54" s="36">
        <v>7017.78</v>
      </c>
      <c r="AS54" s="36">
        <v>3949.99</v>
      </c>
      <c r="AT54" s="36">
        <v>8690</v>
      </c>
      <c r="AU54" s="36">
        <v>762057.24</v>
      </c>
      <c r="AV54" s="36">
        <v>117892.05</v>
      </c>
      <c r="AW54" s="36">
        <v>0</v>
      </c>
      <c r="AX54" s="36">
        <v>1830.4</v>
      </c>
      <c r="AY54" s="36">
        <v>0</v>
      </c>
      <c r="AZ54" s="36">
        <v>0</v>
      </c>
      <c r="BA54" s="36">
        <v>86107.49</v>
      </c>
      <c r="BB54" s="36">
        <v>51444.86</v>
      </c>
      <c r="BC54" s="36">
        <v>106615.48</v>
      </c>
      <c r="BD54" s="36">
        <v>21984.57</v>
      </c>
      <c r="BE54" s="36">
        <v>0</v>
      </c>
      <c r="BF54" s="36">
        <v>0</v>
      </c>
      <c r="BG54" s="36">
        <v>0</v>
      </c>
      <c r="BH54" s="36">
        <v>0</v>
      </c>
      <c r="BI54" s="36">
        <v>0</v>
      </c>
      <c r="BJ54" s="36">
        <v>0</v>
      </c>
      <c r="BK54" s="36">
        <v>0</v>
      </c>
      <c r="BL54" s="36">
        <v>0</v>
      </c>
      <c r="BM54" s="36">
        <v>0</v>
      </c>
      <c r="BN54" s="36">
        <v>11380.083370838915</v>
      </c>
      <c r="BO54" s="36">
        <v>1132863.98</v>
      </c>
      <c r="BP54" s="36">
        <v>1926770.77</v>
      </c>
      <c r="BQ54" s="36">
        <v>475805.18</v>
      </c>
      <c r="BR54" s="36">
        <v>0</v>
      </c>
      <c r="BS54" s="36">
        <v>0</v>
      </c>
      <c r="BT54" s="36">
        <v>566511.07999999996</v>
      </c>
      <c r="BU54" s="36">
        <v>0</v>
      </c>
      <c r="BV54" s="36">
        <v>217443.73</v>
      </c>
      <c r="BW54" s="36">
        <v>0</v>
      </c>
      <c r="BX54" s="36">
        <v>559510</v>
      </c>
      <c r="BY54" s="36">
        <v>0</v>
      </c>
      <c r="BZ54" s="36">
        <v>223942.06</v>
      </c>
      <c r="CA54" s="36">
        <v>0</v>
      </c>
      <c r="CB54" s="46">
        <v>1.5470000000000002</v>
      </c>
      <c r="CC54" s="46">
        <v>3.4620000000000002</v>
      </c>
      <c r="CD54" s="46">
        <v>7.165</v>
      </c>
      <c r="CE54" s="46">
        <v>0.442</v>
      </c>
      <c r="CF54" s="46">
        <v>1.0629999999999999</v>
      </c>
      <c r="CG54" s="46">
        <v>0.64200000000000002</v>
      </c>
      <c r="CH54" s="47" t="s">
        <v>522</v>
      </c>
      <c r="CI54" s="45">
        <v>798485018</v>
      </c>
      <c r="CJ54" s="45">
        <v>42396370</v>
      </c>
      <c r="CK54" s="45">
        <v>41473081</v>
      </c>
      <c r="CL54" s="39">
        <v>51</v>
      </c>
      <c r="CM54" s="39">
        <v>386</v>
      </c>
      <c r="CN54" s="37">
        <v>30</v>
      </c>
      <c r="CO54" s="37">
        <v>370</v>
      </c>
      <c r="CP54" s="41">
        <v>7.3529411764705881E-3</v>
      </c>
      <c r="CQ54" s="35" t="s">
        <v>611</v>
      </c>
      <c r="CR54" s="35">
        <f t="shared" si="5"/>
        <v>0.13212435233160622</v>
      </c>
      <c r="CS54" s="58">
        <f t="shared" si="3"/>
        <v>11.26349576889408</v>
      </c>
      <c r="CT54" s="35">
        <f t="shared" si="4"/>
        <v>0.96350119565983616</v>
      </c>
      <c r="CU54" s="40">
        <v>17</v>
      </c>
      <c r="CV54" s="42">
        <v>15.645999999999997</v>
      </c>
      <c r="CW54" s="42">
        <v>278.06299999999999</v>
      </c>
      <c r="CX54" s="42">
        <v>77.308999999999997</v>
      </c>
      <c r="CY54" s="42">
        <v>16</v>
      </c>
      <c r="CZ54" s="42">
        <v>287.50099999999998</v>
      </c>
      <c r="DA54" s="42">
        <v>81.332999999999998</v>
      </c>
      <c r="DB54" s="54">
        <v>48631.575864089064</v>
      </c>
      <c r="DC54" s="56">
        <v>12.722222222222221</v>
      </c>
      <c r="DD54" s="55">
        <v>0.27777777777777779</v>
      </c>
      <c r="DE54" s="57">
        <v>34.139999999999986</v>
      </c>
      <c r="DF54" s="57">
        <v>0.13</v>
      </c>
      <c r="DG54" s="38">
        <v>17.399999999999999</v>
      </c>
      <c r="DH54" s="38">
        <v>18.5</v>
      </c>
      <c r="DI54" s="38">
        <v>20.399999999999999</v>
      </c>
      <c r="DJ54" s="38">
        <v>20.100000000000001</v>
      </c>
      <c r="DK54" s="38">
        <v>19.100000000000001</v>
      </c>
      <c r="DL54" s="53">
        <v>10</v>
      </c>
      <c r="DM54" s="51">
        <v>1866227.1900000002</v>
      </c>
      <c r="DN54" s="51">
        <v>20718.419999999998</v>
      </c>
      <c r="DO54" s="51">
        <v>0</v>
      </c>
      <c r="DP54" s="51">
        <v>170980.56</v>
      </c>
      <c r="DQ54" s="51">
        <v>213862.12</v>
      </c>
      <c r="DR54" s="51">
        <v>52516.97</v>
      </c>
      <c r="DS54" s="51">
        <v>0</v>
      </c>
      <c r="DT54" s="51">
        <v>104743.39</v>
      </c>
      <c r="DU54" s="51">
        <v>0</v>
      </c>
      <c r="DV54" s="51">
        <v>15449.42</v>
      </c>
      <c r="DW54" s="51">
        <v>0</v>
      </c>
      <c r="DX54" s="51">
        <v>25816</v>
      </c>
      <c r="DY54" s="51">
        <v>0</v>
      </c>
      <c r="DZ54" s="51">
        <v>117932.93</v>
      </c>
      <c r="EA54" s="51">
        <v>553582.39</v>
      </c>
      <c r="EB54" s="51">
        <v>6733.7</v>
      </c>
      <c r="EC54" s="51">
        <v>0</v>
      </c>
      <c r="ED54" s="51">
        <v>47424.240000000005</v>
      </c>
      <c r="EE54" s="51">
        <v>87899.81</v>
      </c>
      <c r="EF54" s="51">
        <v>31332.080000000002</v>
      </c>
      <c r="EG54" s="51">
        <v>0</v>
      </c>
      <c r="EH54" s="51">
        <v>33398.21</v>
      </c>
      <c r="EI54" s="51">
        <v>0</v>
      </c>
      <c r="EJ54" s="51">
        <v>7073.63</v>
      </c>
      <c r="EK54" s="51">
        <v>0</v>
      </c>
      <c r="EL54" s="51">
        <v>1806.48</v>
      </c>
      <c r="EM54" s="51">
        <v>0</v>
      </c>
      <c r="EN54" s="51">
        <v>15635.869999999999</v>
      </c>
      <c r="EO54" s="51">
        <v>16823.73</v>
      </c>
      <c r="EP54" s="51">
        <v>191.57</v>
      </c>
      <c r="EQ54" s="51">
        <v>0</v>
      </c>
      <c r="ER54" s="51">
        <v>35956.39</v>
      </c>
      <c r="ES54" s="51">
        <v>30940.93</v>
      </c>
      <c r="ET54" s="51">
        <v>1477.4</v>
      </c>
      <c r="EU54" s="51">
        <v>0</v>
      </c>
      <c r="EV54" s="51">
        <v>215654.34</v>
      </c>
      <c r="EW54" s="51">
        <v>224035.03</v>
      </c>
      <c r="EX54" s="51">
        <v>169950.09</v>
      </c>
      <c r="EY54" s="51">
        <v>0</v>
      </c>
      <c r="EZ54" s="51">
        <v>0</v>
      </c>
      <c r="FA54" s="51">
        <v>0</v>
      </c>
      <c r="FB54" s="51">
        <v>88673.75</v>
      </c>
      <c r="FC54" s="51">
        <v>237975.86999999997</v>
      </c>
      <c r="FD54" s="51">
        <v>317.58</v>
      </c>
      <c r="FE54" s="51">
        <v>0</v>
      </c>
      <c r="FF54" s="51">
        <v>4880.21</v>
      </c>
      <c r="FG54" s="51">
        <v>6439.65</v>
      </c>
      <c r="FH54" s="51">
        <v>9351.4500000000007</v>
      </c>
      <c r="FI54" s="51">
        <v>0</v>
      </c>
      <c r="FJ54" s="51">
        <v>160455.81</v>
      </c>
      <c r="FK54" s="51">
        <v>5309.79</v>
      </c>
      <c r="FL54" s="51">
        <v>18174.03</v>
      </c>
      <c r="FM54" s="51">
        <v>0</v>
      </c>
      <c r="FN54" s="51">
        <v>0</v>
      </c>
      <c r="FO54" s="51">
        <v>0</v>
      </c>
      <c r="FP54" s="51">
        <v>69305.2</v>
      </c>
      <c r="FQ54" s="51">
        <v>0</v>
      </c>
      <c r="FR54" s="51">
        <v>0</v>
      </c>
      <c r="FS54" s="51">
        <v>0</v>
      </c>
      <c r="FT54" s="51">
        <v>4504.45</v>
      </c>
      <c r="FU54" s="51">
        <v>0</v>
      </c>
      <c r="FV54" s="51">
        <v>0</v>
      </c>
      <c r="FW54" s="51">
        <v>762057.24</v>
      </c>
      <c r="FX54" s="51">
        <v>0</v>
      </c>
      <c r="FY54" s="51">
        <v>0</v>
      </c>
      <c r="FZ54" s="51">
        <v>0</v>
      </c>
      <c r="GA54" s="51">
        <v>0</v>
      </c>
      <c r="GB54" s="51">
        <v>0</v>
      </c>
      <c r="GC54" s="51">
        <v>0</v>
      </c>
      <c r="GD54" s="51">
        <v>0</v>
      </c>
      <c r="GE54" s="51">
        <v>23499</v>
      </c>
      <c r="GF54" s="51">
        <v>0</v>
      </c>
      <c r="GG54" s="51">
        <v>0</v>
      </c>
      <c r="GH54" s="51">
        <v>1155</v>
      </c>
      <c r="GI54" s="51">
        <v>10170.439999999999</v>
      </c>
      <c r="GJ54" s="51">
        <v>540</v>
      </c>
      <c r="GK54" s="51">
        <v>0</v>
      </c>
      <c r="GL54" s="51">
        <v>55003</v>
      </c>
      <c r="GM54" s="51">
        <v>7125</v>
      </c>
      <c r="GN54" s="51">
        <v>15125.29</v>
      </c>
      <c r="GO54" s="51">
        <v>0</v>
      </c>
      <c r="GP54" s="51">
        <v>0</v>
      </c>
      <c r="GQ54" s="51">
        <v>645617.49</v>
      </c>
      <c r="GR54" s="51">
        <v>11875.619999999999</v>
      </c>
    </row>
    <row r="55" spans="1:200" ht="18" customHeight="1" x14ac:dyDescent="0.2">
      <c r="A55" s="12">
        <v>50003</v>
      </c>
      <c r="B55" s="13" t="s">
        <v>156</v>
      </c>
      <c r="C55" s="13" t="s">
        <v>482</v>
      </c>
      <c r="D55" s="37">
        <v>224.62686235781248</v>
      </c>
      <c r="E55" s="43" t="s">
        <v>157</v>
      </c>
      <c r="F55" s="39">
        <v>694</v>
      </c>
      <c r="G55" s="36">
        <v>1386166.49</v>
      </c>
      <c r="H55" s="36">
        <v>112225.87</v>
      </c>
      <c r="I55" s="36">
        <v>3525605.59</v>
      </c>
      <c r="J55" s="36">
        <v>625701.84</v>
      </c>
      <c r="K55" s="36">
        <v>1613178.17</v>
      </c>
      <c r="L55" s="36">
        <v>0</v>
      </c>
      <c r="M55" s="36">
        <v>0</v>
      </c>
      <c r="N55" s="36">
        <v>158559.75</v>
      </c>
      <c r="O55" s="36">
        <v>974107.61</v>
      </c>
      <c r="P55" s="36">
        <v>0</v>
      </c>
      <c r="Q55" s="36">
        <v>607551</v>
      </c>
      <c r="R55" s="36">
        <v>207720.62</v>
      </c>
      <c r="S55" s="36">
        <v>3442322</v>
      </c>
      <c r="T55" s="36">
        <v>0</v>
      </c>
      <c r="U55" s="36">
        <v>590446</v>
      </c>
      <c r="V55" s="36">
        <v>17105</v>
      </c>
      <c r="W55" s="36">
        <v>55315</v>
      </c>
      <c r="X55" s="36">
        <v>3403868.5500000003</v>
      </c>
      <c r="Y55" s="36">
        <v>0</v>
      </c>
      <c r="Z55" s="36">
        <v>0</v>
      </c>
      <c r="AA55" s="36">
        <v>393516.35000000003</v>
      </c>
      <c r="AB55" s="36">
        <v>0</v>
      </c>
      <c r="AC55" s="36">
        <v>0</v>
      </c>
      <c r="AD55" s="36">
        <v>1014471.04</v>
      </c>
      <c r="AE55" s="36">
        <v>39997.39</v>
      </c>
      <c r="AF55" s="36">
        <v>0</v>
      </c>
      <c r="AG55" s="36">
        <v>566036.64</v>
      </c>
      <c r="AH55" s="36">
        <v>630121.74</v>
      </c>
      <c r="AI55" s="36">
        <v>172859.33</v>
      </c>
      <c r="AJ55" s="36">
        <v>0</v>
      </c>
      <c r="AK55" s="36">
        <v>806535.06</v>
      </c>
      <c r="AL55" s="36">
        <v>253097.39</v>
      </c>
      <c r="AM55" s="36">
        <v>20079.59</v>
      </c>
      <c r="AN55" s="36">
        <v>0</v>
      </c>
      <c r="AO55" s="36">
        <v>0</v>
      </c>
      <c r="AP55" s="36">
        <v>0</v>
      </c>
      <c r="AQ55" s="36">
        <v>269339.19</v>
      </c>
      <c r="AR55" s="36">
        <v>13931.83</v>
      </c>
      <c r="AS55" s="36">
        <v>7438.8200000000006</v>
      </c>
      <c r="AT55" s="36">
        <v>8029.88</v>
      </c>
      <c r="AU55" s="36">
        <v>20618.45</v>
      </c>
      <c r="AV55" s="36">
        <v>314608.42</v>
      </c>
      <c r="AW55" s="36">
        <v>107221.48</v>
      </c>
      <c r="AX55" s="36">
        <v>0</v>
      </c>
      <c r="AY55" s="36">
        <v>0</v>
      </c>
      <c r="AZ55" s="36">
        <v>0</v>
      </c>
      <c r="BA55" s="36">
        <v>96937.5</v>
      </c>
      <c r="BB55" s="36">
        <v>270603</v>
      </c>
      <c r="BC55" s="36">
        <v>506010.3</v>
      </c>
      <c r="BD55" s="36">
        <v>121590.07</v>
      </c>
      <c r="BE55" s="36">
        <v>0</v>
      </c>
      <c r="BF55" s="36">
        <v>0</v>
      </c>
      <c r="BG55" s="36">
        <v>0</v>
      </c>
      <c r="BH55" s="36">
        <v>105588.53</v>
      </c>
      <c r="BI55" s="36">
        <v>567.03</v>
      </c>
      <c r="BJ55" s="36">
        <v>0</v>
      </c>
      <c r="BK55" s="36">
        <v>0</v>
      </c>
      <c r="BL55" s="36">
        <v>0</v>
      </c>
      <c r="BM55" s="36">
        <v>0</v>
      </c>
      <c r="BN55" s="36">
        <v>11087.760801878349</v>
      </c>
      <c r="BO55" s="36">
        <v>1711727.11</v>
      </c>
      <c r="BP55" s="36">
        <v>2006969.01</v>
      </c>
      <c r="BQ55" s="36">
        <v>68133.009999999995</v>
      </c>
      <c r="BR55" s="36">
        <v>439558.01</v>
      </c>
      <c r="BS55" s="36">
        <v>323626.56</v>
      </c>
      <c r="BT55" s="36">
        <v>3704.07</v>
      </c>
      <c r="BU55" s="36">
        <v>0</v>
      </c>
      <c r="BV55" s="36">
        <v>417590.56</v>
      </c>
      <c r="BW55" s="36">
        <v>9360</v>
      </c>
      <c r="BX55" s="36">
        <v>0</v>
      </c>
      <c r="BY55" s="36">
        <v>0</v>
      </c>
      <c r="BZ55" s="36">
        <v>458938.11</v>
      </c>
      <c r="CA55" s="36">
        <v>10117.299999999999</v>
      </c>
      <c r="CB55" s="46">
        <v>1.3620000000000001</v>
      </c>
      <c r="CC55" s="46">
        <v>3.048</v>
      </c>
      <c r="CD55" s="46">
        <v>6.3079999999999998</v>
      </c>
      <c r="CE55" s="46">
        <v>1.599</v>
      </c>
      <c r="CF55" s="46">
        <v>3</v>
      </c>
      <c r="CG55" s="46">
        <v>0</v>
      </c>
      <c r="CH55" s="26"/>
      <c r="CI55" s="45">
        <v>371650297</v>
      </c>
      <c r="CJ55" s="45">
        <v>125014734</v>
      </c>
      <c r="CK55" s="45">
        <v>46584774</v>
      </c>
      <c r="CL55" s="39">
        <v>131</v>
      </c>
      <c r="CM55" s="39">
        <v>694</v>
      </c>
      <c r="CN55" s="37">
        <v>31</v>
      </c>
      <c r="CO55" s="37">
        <v>703.14</v>
      </c>
      <c r="CP55" s="41">
        <v>3.1847133757961783E-2</v>
      </c>
      <c r="CQ55" s="35" t="s">
        <v>595</v>
      </c>
      <c r="CR55" s="35">
        <f t="shared" si="5"/>
        <v>0.18876080691642652</v>
      </c>
      <c r="CS55" s="58">
        <f t="shared" si="3"/>
        <v>10.998415213946119</v>
      </c>
      <c r="CT55" s="35">
        <f t="shared" si="4"/>
        <v>0.92638579769340612</v>
      </c>
      <c r="CU55" s="40">
        <v>40</v>
      </c>
      <c r="CV55" s="42">
        <v>0</v>
      </c>
      <c r="CW55" s="42">
        <v>446.59999999999991</v>
      </c>
      <c r="CX55" s="42">
        <v>189.815</v>
      </c>
      <c r="CY55" s="42">
        <v>0</v>
      </c>
      <c r="CZ55" s="42">
        <v>479.93499999999995</v>
      </c>
      <c r="DA55" s="42">
        <v>207.05199999999999</v>
      </c>
      <c r="DB55" s="54">
        <v>45067.741935483893</v>
      </c>
      <c r="DC55" s="56">
        <v>8.2307692307692299</v>
      </c>
      <c r="DD55" s="55">
        <v>0.2153846153846154</v>
      </c>
      <c r="DE55" s="57">
        <v>62.61999999999999</v>
      </c>
      <c r="DF55" s="57">
        <v>0.48</v>
      </c>
      <c r="DG55" s="38">
        <v>19.600000000000001</v>
      </c>
      <c r="DH55" s="38">
        <v>19.100000000000001</v>
      </c>
      <c r="DI55" s="38">
        <v>22.3</v>
      </c>
      <c r="DJ55" s="38">
        <v>19.899999999999999</v>
      </c>
      <c r="DK55" s="38">
        <v>20.3</v>
      </c>
      <c r="DL55" s="53">
        <v>19</v>
      </c>
      <c r="DM55" s="51">
        <v>3260250.24</v>
      </c>
      <c r="DN55" s="51">
        <v>0</v>
      </c>
      <c r="DO55" s="51">
        <v>0</v>
      </c>
      <c r="DP55" s="51">
        <v>555277.65999999992</v>
      </c>
      <c r="DQ55" s="51">
        <v>517298.01</v>
      </c>
      <c r="DR55" s="51">
        <v>127667.12</v>
      </c>
      <c r="DS55" s="51">
        <v>0</v>
      </c>
      <c r="DT55" s="51">
        <v>227563.06</v>
      </c>
      <c r="DU55" s="51">
        <v>71549.3</v>
      </c>
      <c r="DV55" s="51">
        <v>48042.19</v>
      </c>
      <c r="DW55" s="51">
        <v>7500</v>
      </c>
      <c r="DX55" s="51">
        <v>0</v>
      </c>
      <c r="DY55" s="51">
        <v>0</v>
      </c>
      <c r="DZ55" s="51">
        <v>125969</v>
      </c>
      <c r="EA55" s="51">
        <v>693936.23</v>
      </c>
      <c r="EB55" s="51">
        <v>4958.04</v>
      </c>
      <c r="EC55" s="51">
        <v>0</v>
      </c>
      <c r="ED55" s="51">
        <v>129972.19</v>
      </c>
      <c r="EE55" s="51">
        <v>158816.97999999998</v>
      </c>
      <c r="EF55" s="51">
        <v>42065.08</v>
      </c>
      <c r="EG55" s="51">
        <v>0</v>
      </c>
      <c r="EH55" s="51">
        <v>56735.62</v>
      </c>
      <c r="EI55" s="51">
        <v>14505.34</v>
      </c>
      <c r="EJ55" s="51">
        <v>15201.25</v>
      </c>
      <c r="EK55" s="51">
        <v>1023.72</v>
      </c>
      <c r="EL55" s="51">
        <v>0</v>
      </c>
      <c r="EM55" s="51">
        <v>0</v>
      </c>
      <c r="EN55" s="51">
        <v>16292.36</v>
      </c>
      <c r="EO55" s="51">
        <v>414854.10000000003</v>
      </c>
      <c r="EP55" s="51">
        <v>0</v>
      </c>
      <c r="EQ55" s="51">
        <v>0</v>
      </c>
      <c r="ER55" s="51">
        <v>360646.39999999997</v>
      </c>
      <c r="ES55" s="51">
        <v>54569.64</v>
      </c>
      <c r="ET55" s="51">
        <v>9718.57</v>
      </c>
      <c r="EU55" s="51">
        <v>20618.45</v>
      </c>
      <c r="EV55" s="51">
        <v>451041.47</v>
      </c>
      <c r="EW55" s="51">
        <v>300359.03000000003</v>
      </c>
      <c r="EX55" s="51">
        <v>350115.14</v>
      </c>
      <c r="EY55" s="51">
        <v>235.9</v>
      </c>
      <c r="EZ55" s="51">
        <v>0</v>
      </c>
      <c r="FA55" s="51">
        <v>0</v>
      </c>
      <c r="FB55" s="51">
        <v>93774.790000000008</v>
      </c>
      <c r="FC55" s="51">
        <v>476821.37</v>
      </c>
      <c r="FD55" s="51">
        <v>36.35</v>
      </c>
      <c r="FE55" s="51">
        <v>0</v>
      </c>
      <c r="FF55" s="51">
        <v>23872.690000000002</v>
      </c>
      <c r="FG55" s="51">
        <v>13093.14</v>
      </c>
      <c r="FH55" s="51">
        <v>760.44</v>
      </c>
      <c r="FI55" s="51">
        <v>0</v>
      </c>
      <c r="FJ55" s="51">
        <v>298425.33</v>
      </c>
      <c r="FK55" s="51">
        <v>15689.64</v>
      </c>
      <c r="FL55" s="51">
        <v>48316.03</v>
      </c>
      <c r="FM55" s="51">
        <v>1357.68</v>
      </c>
      <c r="FN55" s="51">
        <v>0</v>
      </c>
      <c r="FO55" s="51">
        <v>0</v>
      </c>
      <c r="FP55" s="51">
        <v>78587.570000000007</v>
      </c>
      <c r="FQ55" s="51">
        <v>0</v>
      </c>
      <c r="FR55" s="51">
        <v>0</v>
      </c>
      <c r="FS55" s="51">
        <v>0</v>
      </c>
      <c r="FT55" s="51">
        <v>13931.83</v>
      </c>
      <c r="FU55" s="51">
        <v>0</v>
      </c>
      <c r="FV55" s="51">
        <v>0</v>
      </c>
      <c r="FW55" s="51">
        <v>0</v>
      </c>
      <c r="FX55" s="51">
        <v>0</v>
      </c>
      <c r="FY55" s="51">
        <v>63804.09</v>
      </c>
      <c r="FZ55" s="51">
        <v>0</v>
      </c>
      <c r="GA55" s="51">
        <v>0</v>
      </c>
      <c r="GB55" s="51">
        <v>0</v>
      </c>
      <c r="GC55" s="51">
        <v>0</v>
      </c>
      <c r="GD55" s="51">
        <v>224818.47</v>
      </c>
      <c r="GE55" s="51">
        <v>997</v>
      </c>
      <c r="GF55" s="51">
        <v>0</v>
      </c>
      <c r="GG55" s="51">
        <v>0</v>
      </c>
      <c r="GH55" s="51">
        <v>2278</v>
      </c>
      <c r="GI55" s="51">
        <v>15372.86</v>
      </c>
      <c r="GJ55" s="51">
        <v>678</v>
      </c>
      <c r="GK55" s="51">
        <v>0</v>
      </c>
      <c r="GL55" s="51">
        <v>87378</v>
      </c>
      <c r="GM55" s="51">
        <v>0</v>
      </c>
      <c r="GN55" s="51">
        <v>17910.120000000003</v>
      </c>
      <c r="GO55" s="51">
        <v>0</v>
      </c>
      <c r="GP55" s="51">
        <v>0</v>
      </c>
      <c r="GQ55" s="51">
        <v>96937.5</v>
      </c>
      <c r="GR55" s="51">
        <v>500</v>
      </c>
    </row>
    <row r="56" spans="1:200" ht="18" customHeight="1" x14ac:dyDescent="0.2">
      <c r="A56" s="12">
        <v>14001</v>
      </c>
      <c r="B56" s="13" t="s">
        <v>41</v>
      </c>
      <c r="C56" s="13" t="s">
        <v>418</v>
      </c>
      <c r="D56" s="37">
        <v>140.73374252031252</v>
      </c>
      <c r="E56" s="43" t="s">
        <v>42</v>
      </c>
      <c r="F56" s="39">
        <v>290</v>
      </c>
      <c r="G56" s="36">
        <v>374640.87</v>
      </c>
      <c r="H56" s="36">
        <v>12454.28</v>
      </c>
      <c r="I56" s="36">
        <v>1958376.81</v>
      </c>
      <c r="J56" s="36">
        <v>142648.93</v>
      </c>
      <c r="K56" s="36">
        <v>451483.21</v>
      </c>
      <c r="L56" s="36">
        <v>0</v>
      </c>
      <c r="M56" s="36">
        <v>0</v>
      </c>
      <c r="N56" s="36">
        <v>176849</v>
      </c>
      <c r="O56" s="36">
        <v>242356.31</v>
      </c>
      <c r="P56" s="36">
        <v>0</v>
      </c>
      <c r="Q56" s="36">
        <v>249338</v>
      </c>
      <c r="R56" s="36">
        <v>0</v>
      </c>
      <c r="S56" s="36">
        <v>1923964</v>
      </c>
      <c r="T56" s="36">
        <v>0</v>
      </c>
      <c r="U56" s="36">
        <v>215204</v>
      </c>
      <c r="V56" s="36">
        <v>68338</v>
      </c>
      <c r="W56" s="36">
        <v>67106</v>
      </c>
      <c r="X56" s="36">
        <v>1425621.19</v>
      </c>
      <c r="Y56" s="36">
        <v>0</v>
      </c>
      <c r="Z56" s="36">
        <v>0</v>
      </c>
      <c r="AA56" s="36">
        <v>76228.19</v>
      </c>
      <c r="AB56" s="36">
        <v>0</v>
      </c>
      <c r="AC56" s="36">
        <v>0</v>
      </c>
      <c r="AD56" s="36">
        <v>377646.75</v>
      </c>
      <c r="AE56" s="36">
        <v>10566.72</v>
      </c>
      <c r="AF56" s="36">
        <v>0</v>
      </c>
      <c r="AG56" s="36">
        <v>166753.25</v>
      </c>
      <c r="AH56" s="36">
        <v>264108.86</v>
      </c>
      <c r="AI56" s="36">
        <v>110171.51</v>
      </c>
      <c r="AJ56" s="36">
        <v>0</v>
      </c>
      <c r="AK56" s="36">
        <v>302308.02</v>
      </c>
      <c r="AL56" s="36">
        <v>209389.71</v>
      </c>
      <c r="AM56" s="36">
        <v>0</v>
      </c>
      <c r="AN56" s="36">
        <v>0</v>
      </c>
      <c r="AO56" s="36">
        <v>0</v>
      </c>
      <c r="AP56" s="36">
        <v>0</v>
      </c>
      <c r="AQ56" s="36">
        <v>106953.09000000001</v>
      </c>
      <c r="AR56" s="36">
        <v>23722.91</v>
      </c>
      <c r="AS56" s="36">
        <v>0</v>
      </c>
      <c r="AT56" s="36">
        <v>318.56</v>
      </c>
      <c r="AU56" s="36">
        <v>811277.22</v>
      </c>
      <c r="AV56" s="36">
        <v>10665.82</v>
      </c>
      <c r="AW56" s="36">
        <v>17273.150000000001</v>
      </c>
      <c r="AX56" s="36">
        <v>0</v>
      </c>
      <c r="AY56" s="36">
        <v>0</v>
      </c>
      <c r="AZ56" s="36">
        <v>0</v>
      </c>
      <c r="BA56" s="36">
        <v>54688.25</v>
      </c>
      <c r="BB56" s="36">
        <v>16782.919999999998</v>
      </c>
      <c r="BC56" s="36">
        <v>95189.540000000008</v>
      </c>
      <c r="BD56" s="36">
        <v>531.42999999999995</v>
      </c>
      <c r="BE56" s="36">
        <v>0</v>
      </c>
      <c r="BF56" s="36">
        <v>0</v>
      </c>
      <c r="BG56" s="36">
        <v>0</v>
      </c>
      <c r="BH56" s="36">
        <v>0</v>
      </c>
      <c r="BI56" s="36">
        <v>2687.09</v>
      </c>
      <c r="BJ56" s="36">
        <v>0</v>
      </c>
      <c r="BK56" s="36">
        <v>0</v>
      </c>
      <c r="BL56" s="36">
        <v>0</v>
      </c>
      <c r="BM56" s="36">
        <v>0</v>
      </c>
      <c r="BN56" s="36">
        <v>10563.151156401938</v>
      </c>
      <c r="BO56" s="36">
        <v>486495.98</v>
      </c>
      <c r="BP56" s="36">
        <v>1564809.06</v>
      </c>
      <c r="BQ56" s="36">
        <v>48662.63</v>
      </c>
      <c r="BR56" s="36">
        <v>0</v>
      </c>
      <c r="BS56" s="36">
        <v>0</v>
      </c>
      <c r="BT56" s="36">
        <v>233902.57</v>
      </c>
      <c r="BU56" s="36">
        <v>0</v>
      </c>
      <c r="BV56" s="36">
        <v>204476.54</v>
      </c>
      <c r="BW56" s="36">
        <v>7000</v>
      </c>
      <c r="BX56" s="36">
        <v>231288.76</v>
      </c>
      <c r="BY56" s="36">
        <v>0</v>
      </c>
      <c r="BZ56" s="36">
        <v>224362.03</v>
      </c>
      <c r="CA56" s="36">
        <v>6015.38</v>
      </c>
      <c r="CB56" s="46">
        <v>1.3620000000000001</v>
      </c>
      <c r="CC56" s="46">
        <v>3.048</v>
      </c>
      <c r="CD56" s="46">
        <v>6.3079999999999998</v>
      </c>
      <c r="CE56" s="46">
        <v>1.599</v>
      </c>
      <c r="CF56" s="46">
        <v>3</v>
      </c>
      <c r="CG56" s="46">
        <v>1.609</v>
      </c>
      <c r="CH56" s="26"/>
      <c r="CI56" s="45">
        <v>115164737</v>
      </c>
      <c r="CJ56" s="45">
        <v>30350085</v>
      </c>
      <c r="CK56" s="45">
        <v>5891891</v>
      </c>
      <c r="CL56" s="39">
        <v>52</v>
      </c>
      <c r="CM56" s="39">
        <v>308</v>
      </c>
      <c r="CN56" s="37">
        <v>131</v>
      </c>
      <c r="CO56" s="37">
        <v>290.7</v>
      </c>
      <c r="CP56" s="41">
        <v>0</v>
      </c>
      <c r="CQ56" s="35" t="s">
        <v>590</v>
      </c>
      <c r="CR56" s="35">
        <f t="shared" si="5"/>
        <v>0.16883116883116883</v>
      </c>
      <c r="CS56" s="58">
        <f t="shared" si="3"/>
        <v>14.872042491549966</v>
      </c>
      <c r="CT56" s="35">
        <f t="shared" si="4"/>
        <v>0.95018469948754081</v>
      </c>
      <c r="CU56" s="40">
        <v>19</v>
      </c>
      <c r="CV56" s="42">
        <v>17.540999999999997</v>
      </c>
      <c r="CW56" s="42">
        <v>195.28799999999998</v>
      </c>
      <c r="CX56" s="42">
        <v>79.684999999999988</v>
      </c>
      <c r="CY56" s="42">
        <v>18</v>
      </c>
      <c r="CZ56" s="42">
        <v>204.916</v>
      </c>
      <c r="DA56" s="42">
        <v>84.472999999999999</v>
      </c>
      <c r="DB56" s="54">
        <v>51550.024740227571</v>
      </c>
      <c r="DC56" s="56">
        <v>15.652173913043478</v>
      </c>
      <c r="DD56" s="55">
        <v>0.39130434782608697</v>
      </c>
      <c r="DE56" s="57">
        <v>20.210000000000015</v>
      </c>
      <c r="DF56" s="57">
        <v>0.5</v>
      </c>
      <c r="DG56" s="38"/>
      <c r="DH56" s="38"/>
      <c r="DI56" s="38"/>
      <c r="DJ56" s="38"/>
      <c r="DK56" s="38"/>
      <c r="DL56" s="53">
        <v>8</v>
      </c>
      <c r="DM56" s="51">
        <v>1282838.18</v>
      </c>
      <c r="DN56" s="51">
        <v>0</v>
      </c>
      <c r="DO56" s="51">
        <v>0</v>
      </c>
      <c r="DP56" s="51">
        <v>124752.23</v>
      </c>
      <c r="DQ56" s="51">
        <v>165556.68</v>
      </c>
      <c r="DR56" s="51">
        <v>69225.740000000005</v>
      </c>
      <c r="DS56" s="51">
        <v>0</v>
      </c>
      <c r="DT56" s="51">
        <v>84614.080000000002</v>
      </c>
      <c r="DU56" s="51">
        <v>80593.06</v>
      </c>
      <c r="DV56" s="51">
        <v>69204.490000000005</v>
      </c>
      <c r="DW56" s="51">
        <v>5184</v>
      </c>
      <c r="DX56" s="51">
        <v>0</v>
      </c>
      <c r="DY56" s="51">
        <v>0</v>
      </c>
      <c r="DZ56" s="51">
        <v>75139.61</v>
      </c>
      <c r="EA56" s="51">
        <v>423552.92</v>
      </c>
      <c r="EB56" s="51">
        <v>0</v>
      </c>
      <c r="EC56" s="51">
        <v>0</v>
      </c>
      <c r="ED56" s="51">
        <v>35869.78</v>
      </c>
      <c r="EE56" s="51">
        <v>79378.600000000006</v>
      </c>
      <c r="EF56" s="51">
        <v>35094.03</v>
      </c>
      <c r="EG56" s="51">
        <v>0</v>
      </c>
      <c r="EH56" s="51">
        <v>28043.73</v>
      </c>
      <c r="EI56" s="51">
        <v>14944.07</v>
      </c>
      <c r="EJ56" s="51">
        <v>35132.300000000003</v>
      </c>
      <c r="EK56" s="51">
        <v>396.58</v>
      </c>
      <c r="EL56" s="51">
        <v>0</v>
      </c>
      <c r="EM56" s="51">
        <v>0</v>
      </c>
      <c r="EN56" s="51">
        <v>8219.0600000000013</v>
      </c>
      <c r="EO56" s="51">
        <v>79442.840000000011</v>
      </c>
      <c r="EP56" s="51">
        <v>10566.72</v>
      </c>
      <c r="EQ56" s="51">
        <v>0</v>
      </c>
      <c r="ER56" s="51">
        <v>74720.079999999987</v>
      </c>
      <c r="ES56" s="51">
        <v>7861.4100000000008</v>
      </c>
      <c r="ET56" s="51">
        <v>474</v>
      </c>
      <c r="EU56" s="51">
        <v>41659.89</v>
      </c>
      <c r="EV56" s="51">
        <v>147501.87</v>
      </c>
      <c r="EW56" s="51">
        <v>43680.88</v>
      </c>
      <c r="EX56" s="51">
        <v>6203.98</v>
      </c>
      <c r="EY56" s="51">
        <v>0</v>
      </c>
      <c r="EZ56" s="51">
        <v>0</v>
      </c>
      <c r="FA56" s="51">
        <v>0</v>
      </c>
      <c r="FB56" s="51">
        <v>15225.75</v>
      </c>
      <c r="FC56" s="51">
        <v>93662.19</v>
      </c>
      <c r="FD56" s="51">
        <v>0</v>
      </c>
      <c r="FE56" s="51">
        <v>0</v>
      </c>
      <c r="FF56" s="51">
        <v>17462.87</v>
      </c>
      <c r="FG56" s="51">
        <v>2544.0299999999997</v>
      </c>
      <c r="FH56" s="51">
        <v>1488.3</v>
      </c>
      <c r="FI56" s="51">
        <v>0</v>
      </c>
      <c r="FJ56" s="51">
        <v>24483.16</v>
      </c>
      <c r="FK56" s="51">
        <v>75997.33</v>
      </c>
      <c r="FL56" s="51">
        <v>108855.42</v>
      </c>
      <c r="FM56" s="51">
        <v>434.8</v>
      </c>
      <c r="FN56" s="51">
        <v>0</v>
      </c>
      <c r="FO56" s="51">
        <v>0</v>
      </c>
      <c r="FP56" s="51">
        <v>23713.39</v>
      </c>
      <c r="FQ56" s="51">
        <v>0</v>
      </c>
      <c r="FR56" s="51">
        <v>0</v>
      </c>
      <c r="FS56" s="51">
        <v>0</v>
      </c>
      <c r="FT56" s="51">
        <v>11791.82</v>
      </c>
      <c r="FU56" s="51">
        <v>0</v>
      </c>
      <c r="FV56" s="51">
        <v>0</v>
      </c>
      <c r="FW56" s="51">
        <v>769617.33</v>
      </c>
      <c r="FX56" s="51">
        <v>0</v>
      </c>
      <c r="FY56" s="51">
        <v>0</v>
      </c>
      <c r="FZ56" s="51">
        <v>0</v>
      </c>
      <c r="GA56" s="51">
        <v>0</v>
      </c>
      <c r="GB56" s="51">
        <v>0</v>
      </c>
      <c r="GC56" s="51">
        <v>0</v>
      </c>
      <c r="GD56" s="51">
        <v>0</v>
      </c>
      <c r="GE56" s="51">
        <v>0</v>
      </c>
      <c r="GF56" s="51">
        <v>0</v>
      </c>
      <c r="GG56" s="51">
        <v>0</v>
      </c>
      <c r="GH56" s="51">
        <v>21068.92</v>
      </c>
      <c r="GI56" s="51">
        <v>9299.57</v>
      </c>
      <c r="GJ56" s="51">
        <v>4208</v>
      </c>
      <c r="GK56" s="51">
        <v>0</v>
      </c>
      <c r="GL56" s="51">
        <v>28331</v>
      </c>
      <c r="GM56" s="51">
        <v>11447.52</v>
      </c>
      <c r="GN56" s="51">
        <v>7652.93</v>
      </c>
      <c r="GO56" s="51">
        <v>0</v>
      </c>
      <c r="GP56" s="51">
        <v>0</v>
      </c>
      <c r="GQ56" s="51">
        <v>285977.01</v>
      </c>
      <c r="GR56" s="51">
        <v>1438.1999999999998</v>
      </c>
    </row>
    <row r="57" spans="1:200" ht="18" customHeight="1" x14ac:dyDescent="0.2">
      <c r="A57" s="12">
        <v>6002</v>
      </c>
      <c r="B57" s="13" t="s">
        <v>20</v>
      </c>
      <c r="C57" s="13" t="s">
        <v>406</v>
      </c>
      <c r="D57" s="37">
        <v>351.93350725937501</v>
      </c>
      <c r="E57" s="43" t="s">
        <v>19</v>
      </c>
      <c r="F57" s="39">
        <v>171</v>
      </c>
      <c r="G57" s="36">
        <v>1218545.93</v>
      </c>
      <c r="H57" s="36">
        <v>7097.06</v>
      </c>
      <c r="I57" s="36">
        <v>709335.43</v>
      </c>
      <c r="J57" s="36">
        <v>127757.31</v>
      </c>
      <c r="K57" s="36">
        <v>601720.75</v>
      </c>
      <c r="L57" s="36">
        <v>0</v>
      </c>
      <c r="M57" s="36">
        <v>0</v>
      </c>
      <c r="N57" s="36">
        <v>120651</v>
      </c>
      <c r="O57" s="36">
        <v>285118.08000000002</v>
      </c>
      <c r="P57" s="36">
        <v>0</v>
      </c>
      <c r="Q57" s="36">
        <v>0</v>
      </c>
      <c r="R57" s="36">
        <v>3637</v>
      </c>
      <c r="S57" s="36">
        <v>667758</v>
      </c>
      <c r="T57" s="36">
        <v>0</v>
      </c>
      <c r="U57" s="36">
        <v>0</v>
      </c>
      <c r="V57" s="36">
        <v>0</v>
      </c>
      <c r="W57" s="36">
        <v>58708</v>
      </c>
      <c r="X57" s="36">
        <v>991577.4800000001</v>
      </c>
      <c r="Y57" s="36">
        <v>0</v>
      </c>
      <c r="Z57" s="36">
        <v>0</v>
      </c>
      <c r="AA57" s="36">
        <v>125512.84000000001</v>
      </c>
      <c r="AB57" s="36">
        <v>0</v>
      </c>
      <c r="AC57" s="36">
        <v>0</v>
      </c>
      <c r="AD57" s="36">
        <v>270193.27</v>
      </c>
      <c r="AE57" s="36">
        <v>4762.3999999999996</v>
      </c>
      <c r="AF57" s="36">
        <v>0</v>
      </c>
      <c r="AG57" s="36">
        <v>153502.37</v>
      </c>
      <c r="AH57" s="36">
        <v>350288.47000000003</v>
      </c>
      <c r="AI57" s="36">
        <v>96563.97</v>
      </c>
      <c r="AJ57" s="36">
        <v>0</v>
      </c>
      <c r="AK57" s="36">
        <v>194575.54</v>
      </c>
      <c r="AL57" s="36">
        <v>126361.51</v>
      </c>
      <c r="AM57" s="36">
        <v>7656.88</v>
      </c>
      <c r="AN57" s="36">
        <v>0</v>
      </c>
      <c r="AO57" s="36">
        <v>0</v>
      </c>
      <c r="AP57" s="36">
        <v>0</v>
      </c>
      <c r="AQ57" s="36">
        <v>175531.22</v>
      </c>
      <c r="AR57" s="36">
        <v>6500.48</v>
      </c>
      <c r="AS57" s="36">
        <v>1724.23</v>
      </c>
      <c r="AT57" s="36">
        <v>9073.24</v>
      </c>
      <c r="AU57" s="36">
        <v>26412.45</v>
      </c>
      <c r="AV57" s="36">
        <v>98089.88</v>
      </c>
      <c r="AW57" s="36">
        <v>64007.15</v>
      </c>
      <c r="AX57" s="36">
        <v>2725.4</v>
      </c>
      <c r="AY57" s="36">
        <v>0</v>
      </c>
      <c r="AZ57" s="36">
        <v>0</v>
      </c>
      <c r="BA57" s="36">
        <v>0</v>
      </c>
      <c r="BB57" s="36">
        <v>16569.72</v>
      </c>
      <c r="BC57" s="36">
        <v>53460.26</v>
      </c>
      <c r="BD57" s="36">
        <v>5852.94</v>
      </c>
      <c r="BE57" s="36">
        <v>2261.38</v>
      </c>
      <c r="BF57" s="36">
        <v>0</v>
      </c>
      <c r="BG57" s="36">
        <v>0</v>
      </c>
      <c r="BH57" s="36">
        <v>467.8</v>
      </c>
      <c r="BI57" s="36">
        <v>0</v>
      </c>
      <c r="BJ57" s="36">
        <v>0</v>
      </c>
      <c r="BK57" s="36">
        <v>0</v>
      </c>
      <c r="BL57" s="36">
        <v>0</v>
      </c>
      <c r="BM57" s="36">
        <v>0</v>
      </c>
      <c r="BN57" s="36">
        <v>14260.932024819844</v>
      </c>
      <c r="BO57" s="36">
        <v>995390.58</v>
      </c>
      <c r="BP57" s="36">
        <v>2568234.23</v>
      </c>
      <c r="BQ57" s="36">
        <v>1515328.23</v>
      </c>
      <c r="BR57" s="36">
        <v>0</v>
      </c>
      <c r="BS57" s="36">
        <v>0</v>
      </c>
      <c r="BT57" s="36">
        <v>0</v>
      </c>
      <c r="BU57" s="36">
        <v>0</v>
      </c>
      <c r="BV57" s="36">
        <v>115201.81</v>
      </c>
      <c r="BW57" s="36">
        <v>2450</v>
      </c>
      <c r="BX57" s="36">
        <v>0</v>
      </c>
      <c r="BY57" s="36">
        <v>0</v>
      </c>
      <c r="BZ57" s="36">
        <v>116267.57</v>
      </c>
      <c r="CA57" s="36">
        <v>4527.3100000000004</v>
      </c>
      <c r="CB57" s="46">
        <v>1.879</v>
      </c>
      <c r="CC57" s="46">
        <v>4.2050000000000001</v>
      </c>
      <c r="CD57" s="46">
        <v>8.702</v>
      </c>
      <c r="CE57" s="46">
        <v>0.83299999999999996</v>
      </c>
      <c r="CF57" s="46">
        <v>1.6910000000000001</v>
      </c>
      <c r="CG57" s="46">
        <v>0</v>
      </c>
      <c r="CH57" s="47" t="s">
        <v>522</v>
      </c>
      <c r="CI57" s="45">
        <v>312174007</v>
      </c>
      <c r="CJ57" s="45">
        <v>30622470</v>
      </c>
      <c r="CK57" s="45">
        <v>22808459</v>
      </c>
      <c r="CL57" s="39">
        <v>30</v>
      </c>
      <c r="CM57" s="39">
        <v>171</v>
      </c>
      <c r="CN57" s="37">
        <v>54</v>
      </c>
      <c r="CO57" s="37">
        <v>172</v>
      </c>
      <c r="CP57" s="41">
        <v>2.1739130434782608E-2</v>
      </c>
      <c r="CQ57" s="35" t="s">
        <v>579</v>
      </c>
      <c r="CR57" s="35">
        <f t="shared" si="5"/>
        <v>0.17543859649122806</v>
      </c>
      <c r="CS57" s="58">
        <f t="shared" si="3"/>
        <v>9.4318808604522832</v>
      </c>
      <c r="CT57" s="35">
        <f t="shared" si="4"/>
        <v>0.94639634920080562</v>
      </c>
      <c r="CU57" s="40">
        <v>10</v>
      </c>
      <c r="CV57" s="42">
        <v>0</v>
      </c>
      <c r="CW57" s="42">
        <v>104.07</v>
      </c>
      <c r="CX57" s="42">
        <v>58.518999999999991</v>
      </c>
      <c r="CY57" s="42">
        <v>0</v>
      </c>
      <c r="CZ57" s="42">
        <v>109.12</v>
      </c>
      <c r="DA57" s="42">
        <v>62.677999999999997</v>
      </c>
      <c r="DB57" s="54">
        <v>46917.264202978455</v>
      </c>
      <c r="DC57" s="56">
        <v>13.05</v>
      </c>
      <c r="DD57" s="55">
        <v>0.2</v>
      </c>
      <c r="DE57" s="57">
        <v>18.13000000000001</v>
      </c>
      <c r="DF57" s="57">
        <v>0</v>
      </c>
      <c r="DG57" s="38"/>
      <c r="DH57" s="38"/>
      <c r="DI57" s="38"/>
      <c r="DJ57" s="38"/>
      <c r="DK57" s="38"/>
      <c r="DL57" s="53">
        <v>6</v>
      </c>
      <c r="DM57" s="51">
        <v>987314.36999999988</v>
      </c>
      <c r="DN57" s="51">
        <v>0</v>
      </c>
      <c r="DO57" s="51">
        <v>0</v>
      </c>
      <c r="DP57" s="51">
        <v>111710.2</v>
      </c>
      <c r="DQ57" s="51">
        <v>181606.13</v>
      </c>
      <c r="DR57" s="51">
        <v>58452.4</v>
      </c>
      <c r="DS57" s="51">
        <v>0</v>
      </c>
      <c r="DT57" s="51">
        <v>62910.91</v>
      </c>
      <c r="DU57" s="51">
        <v>61756.78</v>
      </c>
      <c r="DV57" s="51">
        <v>39794.39</v>
      </c>
      <c r="DW57" s="51">
        <v>3680</v>
      </c>
      <c r="DX57" s="51">
        <v>0</v>
      </c>
      <c r="DY57" s="51">
        <v>0</v>
      </c>
      <c r="DZ57" s="51">
        <v>101855.09</v>
      </c>
      <c r="EA57" s="51">
        <v>230959.47999999998</v>
      </c>
      <c r="EB57" s="51">
        <v>50.79</v>
      </c>
      <c r="EC57" s="51">
        <v>0</v>
      </c>
      <c r="ED57" s="51">
        <v>27598.559999999998</v>
      </c>
      <c r="EE57" s="51">
        <v>59587.200000000004</v>
      </c>
      <c r="EF57" s="51">
        <v>22136.31</v>
      </c>
      <c r="EG57" s="51">
        <v>0</v>
      </c>
      <c r="EH57" s="51">
        <v>22241.69</v>
      </c>
      <c r="EI57" s="51">
        <v>5415.56</v>
      </c>
      <c r="EJ57" s="51">
        <v>12439.24</v>
      </c>
      <c r="EK57" s="51">
        <v>502.32</v>
      </c>
      <c r="EL57" s="51">
        <v>0</v>
      </c>
      <c r="EM57" s="51">
        <v>0</v>
      </c>
      <c r="EN57" s="51">
        <v>11903.78</v>
      </c>
      <c r="EO57" s="51">
        <v>29230.27</v>
      </c>
      <c r="EP57" s="51">
        <v>4339.5200000000004</v>
      </c>
      <c r="EQ57" s="51">
        <v>0</v>
      </c>
      <c r="ER57" s="51">
        <v>58336.340000000004</v>
      </c>
      <c r="ES57" s="51">
        <v>42169.960000000006</v>
      </c>
      <c r="ET57" s="51">
        <v>12140.77</v>
      </c>
      <c r="EU57" s="51">
        <v>1084.5999999999999</v>
      </c>
      <c r="EV57" s="51">
        <v>104632.48</v>
      </c>
      <c r="EW57" s="51">
        <v>16340.019999999999</v>
      </c>
      <c r="EX57" s="51">
        <v>1042.8599999999999</v>
      </c>
      <c r="EY57" s="51">
        <v>0</v>
      </c>
      <c r="EZ57" s="51">
        <v>0</v>
      </c>
      <c r="FA57" s="51">
        <v>0</v>
      </c>
      <c r="FB57" s="51">
        <v>32132.15</v>
      </c>
      <c r="FC57" s="51">
        <v>140031.56</v>
      </c>
      <c r="FD57" s="51">
        <v>0</v>
      </c>
      <c r="FE57" s="51">
        <v>0</v>
      </c>
      <c r="FF57" s="51">
        <v>13470.95</v>
      </c>
      <c r="FG57" s="51">
        <v>2727.8700000000003</v>
      </c>
      <c r="FH57" s="51">
        <v>6436.31</v>
      </c>
      <c r="FI57" s="51">
        <v>0</v>
      </c>
      <c r="FJ57" s="51">
        <v>32150.92</v>
      </c>
      <c r="FK57" s="51">
        <v>46536.1</v>
      </c>
      <c r="FL57" s="51">
        <v>70059.86</v>
      </c>
      <c r="FM57" s="51">
        <v>344.99</v>
      </c>
      <c r="FN57" s="51">
        <v>0</v>
      </c>
      <c r="FO57" s="51">
        <v>0</v>
      </c>
      <c r="FP57" s="51">
        <v>31559.920000000002</v>
      </c>
      <c r="FQ57" s="51">
        <v>0</v>
      </c>
      <c r="FR57" s="51">
        <v>0</v>
      </c>
      <c r="FS57" s="51">
        <v>0</v>
      </c>
      <c r="FT57" s="51">
        <v>745.02</v>
      </c>
      <c r="FU57" s="51">
        <v>0</v>
      </c>
      <c r="FV57" s="51">
        <v>0</v>
      </c>
      <c r="FW57" s="51">
        <v>25327.85</v>
      </c>
      <c r="FX57" s="51">
        <v>70694.929999999993</v>
      </c>
      <c r="FY57" s="51">
        <v>60772</v>
      </c>
      <c r="FZ57" s="51">
        <v>0</v>
      </c>
      <c r="GA57" s="51">
        <v>0</v>
      </c>
      <c r="GB57" s="51">
        <v>0</v>
      </c>
      <c r="GC57" s="51">
        <v>0</v>
      </c>
      <c r="GD57" s="51">
        <v>11696.18</v>
      </c>
      <c r="GE57" s="51">
        <v>120</v>
      </c>
      <c r="GF57" s="51">
        <v>0</v>
      </c>
      <c r="GG57" s="51">
        <v>0</v>
      </c>
      <c r="GH57" s="51">
        <v>1602.04</v>
      </c>
      <c r="GI57" s="51">
        <v>71774.48000000001</v>
      </c>
      <c r="GJ57" s="51">
        <v>8732.7999999999993</v>
      </c>
      <c r="GK57" s="51">
        <v>0</v>
      </c>
      <c r="GL57" s="51">
        <v>34.49</v>
      </c>
      <c r="GM57" s="51">
        <v>16</v>
      </c>
      <c r="GN57" s="51">
        <v>3313.5</v>
      </c>
      <c r="GO57" s="51">
        <v>0</v>
      </c>
      <c r="GP57" s="51">
        <v>0</v>
      </c>
      <c r="GQ57" s="51">
        <v>0</v>
      </c>
      <c r="GR57" s="51">
        <v>2953.82</v>
      </c>
    </row>
    <row r="58" spans="1:200" ht="18" customHeight="1" x14ac:dyDescent="0.2">
      <c r="A58" s="12">
        <v>33001</v>
      </c>
      <c r="B58" s="13" t="s">
        <v>99</v>
      </c>
      <c r="C58" s="13" t="s">
        <v>449</v>
      </c>
      <c r="D58" s="37">
        <v>238.89220195156253</v>
      </c>
      <c r="E58" s="43" t="s">
        <v>100</v>
      </c>
      <c r="F58" s="39">
        <v>404</v>
      </c>
      <c r="G58" s="36">
        <v>1664397.93</v>
      </c>
      <c r="H58" s="36">
        <v>12884.89</v>
      </c>
      <c r="I58" s="36">
        <v>1894863.01</v>
      </c>
      <c r="J58" s="36">
        <v>450048</v>
      </c>
      <c r="K58" s="36">
        <v>1429665.95</v>
      </c>
      <c r="L58" s="36">
        <v>0</v>
      </c>
      <c r="M58" s="36">
        <v>0</v>
      </c>
      <c r="N58" s="36">
        <v>168584</v>
      </c>
      <c r="O58" s="36">
        <v>808861.47</v>
      </c>
      <c r="P58" s="36">
        <v>0</v>
      </c>
      <c r="Q58" s="36">
        <v>0</v>
      </c>
      <c r="R58" s="36">
        <v>0</v>
      </c>
      <c r="S58" s="36">
        <v>1809493</v>
      </c>
      <c r="T58" s="36">
        <v>0</v>
      </c>
      <c r="U58" s="36">
        <v>0</v>
      </c>
      <c r="V58" s="36">
        <v>0</v>
      </c>
      <c r="W58" s="36">
        <v>69045</v>
      </c>
      <c r="X58" s="36">
        <v>2338308.85</v>
      </c>
      <c r="Y58" s="36">
        <v>0</v>
      </c>
      <c r="Z58" s="36">
        <v>0</v>
      </c>
      <c r="AA58" s="36">
        <v>298081.11</v>
      </c>
      <c r="AB58" s="36">
        <v>0</v>
      </c>
      <c r="AC58" s="36">
        <v>0</v>
      </c>
      <c r="AD58" s="36">
        <v>649422.40999999992</v>
      </c>
      <c r="AE58" s="36">
        <v>3105.2</v>
      </c>
      <c r="AF58" s="36">
        <v>0</v>
      </c>
      <c r="AG58" s="36">
        <v>200786.45</v>
      </c>
      <c r="AH58" s="36">
        <v>452150.81999999995</v>
      </c>
      <c r="AI58" s="36">
        <v>141142.89000000001</v>
      </c>
      <c r="AJ58" s="36">
        <v>0</v>
      </c>
      <c r="AK58" s="36">
        <v>472805.76</v>
      </c>
      <c r="AL58" s="36">
        <v>160870.72</v>
      </c>
      <c r="AM58" s="36">
        <v>6555.78</v>
      </c>
      <c r="AN58" s="36">
        <v>5170.6099999999997</v>
      </c>
      <c r="AO58" s="36">
        <v>0</v>
      </c>
      <c r="AP58" s="36">
        <v>0</v>
      </c>
      <c r="AQ58" s="36">
        <v>229939.36</v>
      </c>
      <c r="AR58" s="36">
        <v>22477.53</v>
      </c>
      <c r="AS58" s="36">
        <v>0</v>
      </c>
      <c r="AT58" s="36">
        <v>0</v>
      </c>
      <c r="AU58" s="36">
        <v>0</v>
      </c>
      <c r="AV58" s="36">
        <v>1170219.0900000001</v>
      </c>
      <c r="AW58" s="36">
        <v>163972.22</v>
      </c>
      <c r="AX58" s="36">
        <v>0</v>
      </c>
      <c r="AY58" s="36">
        <v>0</v>
      </c>
      <c r="AZ58" s="36">
        <v>0</v>
      </c>
      <c r="BA58" s="36">
        <v>207824.4</v>
      </c>
      <c r="BB58" s="36">
        <v>70472.760000000009</v>
      </c>
      <c r="BC58" s="36">
        <v>105615.01000000001</v>
      </c>
      <c r="BD58" s="36">
        <v>5187.2</v>
      </c>
      <c r="BE58" s="36">
        <v>4284.28</v>
      </c>
      <c r="BF58" s="36">
        <v>0</v>
      </c>
      <c r="BG58" s="36">
        <v>0</v>
      </c>
      <c r="BH58" s="36">
        <v>1289.77</v>
      </c>
      <c r="BI58" s="36">
        <v>0</v>
      </c>
      <c r="BJ58" s="36">
        <v>0</v>
      </c>
      <c r="BK58" s="36">
        <v>0</v>
      </c>
      <c r="BL58" s="36">
        <v>0</v>
      </c>
      <c r="BM58" s="36">
        <v>0</v>
      </c>
      <c r="BN58" s="36">
        <v>11717.250525366271</v>
      </c>
      <c r="BO58" s="36">
        <v>1811407.35</v>
      </c>
      <c r="BP58" s="36">
        <v>2473462.11</v>
      </c>
      <c r="BQ58" s="36">
        <v>290075.45</v>
      </c>
      <c r="BR58" s="36">
        <v>0</v>
      </c>
      <c r="BS58" s="36">
        <v>0</v>
      </c>
      <c r="BT58" s="36">
        <v>283733.62</v>
      </c>
      <c r="BU58" s="36">
        <v>0</v>
      </c>
      <c r="BV58" s="36">
        <v>228512.65</v>
      </c>
      <c r="BW58" s="36">
        <v>180.51</v>
      </c>
      <c r="BX58" s="36">
        <v>275872.5</v>
      </c>
      <c r="BY58" s="36">
        <v>0</v>
      </c>
      <c r="BZ58" s="36">
        <v>196359.2</v>
      </c>
      <c r="CA58" s="36">
        <v>0</v>
      </c>
      <c r="CB58" s="46">
        <v>1.673</v>
      </c>
      <c r="CC58" s="46">
        <v>3.7439999999999998</v>
      </c>
      <c r="CD58" s="46">
        <v>7.7479999999999993</v>
      </c>
      <c r="CE58" s="46">
        <v>1.599</v>
      </c>
      <c r="CF58" s="46">
        <v>3</v>
      </c>
      <c r="CG58" s="46">
        <v>0.58399999999999996</v>
      </c>
      <c r="CH58" s="47" t="s">
        <v>522</v>
      </c>
      <c r="CI58" s="45">
        <v>309936383</v>
      </c>
      <c r="CJ58" s="45">
        <v>108621329</v>
      </c>
      <c r="CK58" s="45">
        <v>55122409</v>
      </c>
      <c r="CL58" s="39">
        <v>78</v>
      </c>
      <c r="CM58" s="39">
        <v>404</v>
      </c>
      <c r="CN58" s="37">
        <v>16</v>
      </c>
      <c r="CO58" s="37">
        <v>406.22</v>
      </c>
      <c r="CP58" s="41">
        <v>2.4691358024691357E-2</v>
      </c>
      <c r="CQ58" s="35" t="s">
        <v>624</v>
      </c>
      <c r="CR58" s="35">
        <f t="shared" si="5"/>
        <v>0.19306930693069307</v>
      </c>
      <c r="CS58" s="58">
        <f t="shared" si="3"/>
        <v>12.870340872889464</v>
      </c>
      <c r="CT58" s="35">
        <f t="shared" si="4"/>
        <v>0.94998860054320877</v>
      </c>
      <c r="CU58" s="40">
        <v>19</v>
      </c>
      <c r="CV58" s="42">
        <v>0</v>
      </c>
      <c r="CW58" s="42">
        <v>296.93299999999999</v>
      </c>
      <c r="CX58" s="42">
        <v>86.413999999999987</v>
      </c>
      <c r="CY58" s="42">
        <v>0</v>
      </c>
      <c r="CZ58" s="42">
        <v>310.88</v>
      </c>
      <c r="DA58" s="42">
        <v>92.647999999999996</v>
      </c>
      <c r="DB58" s="54">
        <v>49253.042402038896</v>
      </c>
      <c r="DC58" s="56">
        <v>15.757575757575758</v>
      </c>
      <c r="DD58" s="55">
        <v>0.39393939393939392</v>
      </c>
      <c r="DE58" s="57">
        <v>31.389999999999979</v>
      </c>
      <c r="DF58" s="57">
        <v>0</v>
      </c>
      <c r="DG58" s="38">
        <v>20.5</v>
      </c>
      <c r="DH58" s="38">
        <v>18.100000000000001</v>
      </c>
      <c r="DI58" s="38">
        <v>21.9</v>
      </c>
      <c r="DJ58" s="38">
        <v>19.100000000000001</v>
      </c>
      <c r="DK58" s="38">
        <v>20</v>
      </c>
      <c r="DL58" s="53">
        <v>14</v>
      </c>
      <c r="DM58" s="51">
        <v>1962611.7499999998</v>
      </c>
      <c r="DN58" s="51">
        <v>0</v>
      </c>
      <c r="DO58" s="51">
        <v>0</v>
      </c>
      <c r="DP58" s="51">
        <v>122255.01000000001</v>
      </c>
      <c r="DQ58" s="51">
        <v>274086.82</v>
      </c>
      <c r="DR58" s="51">
        <v>79597.259999999995</v>
      </c>
      <c r="DS58" s="51">
        <v>0</v>
      </c>
      <c r="DT58" s="51">
        <v>112256.97</v>
      </c>
      <c r="DU58" s="51">
        <v>69100.22</v>
      </c>
      <c r="DV58" s="51">
        <v>72127.199999999997</v>
      </c>
      <c r="DW58" s="51">
        <v>0</v>
      </c>
      <c r="DX58" s="51">
        <v>0</v>
      </c>
      <c r="DY58" s="51">
        <v>0</v>
      </c>
      <c r="DZ58" s="51">
        <v>125703.09</v>
      </c>
      <c r="EA58" s="51">
        <v>853649.77</v>
      </c>
      <c r="EB58" s="51">
        <v>0</v>
      </c>
      <c r="EC58" s="51">
        <v>0</v>
      </c>
      <c r="ED58" s="51">
        <v>55182.29</v>
      </c>
      <c r="EE58" s="51">
        <v>138408.47</v>
      </c>
      <c r="EF58" s="51">
        <v>50346.21</v>
      </c>
      <c r="EG58" s="51">
        <v>0</v>
      </c>
      <c r="EH58" s="51">
        <v>48403.06</v>
      </c>
      <c r="EI58" s="51">
        <v>7414.12</v>
      </c>
      <c r="EJ58" s="51">
        <v>22756.6</v>
      </c>
      <c r="EK58" s="51">
        <v>0</v>
      </c>
      <c r="EL58" s="51">
        <v>0</v>
      </c>
      <c r="EM58" s="51">
        <v>0</v>
      </c>
      <c r="EN58" s="51">
        <v>13542.939999999999</v>
      </c>
      <c r="EO58" s="51">
        <v>91911.49</v>
      </c>
      <c r="EP58" s="51">
        <v>3105.2</v>
      </c>
      <c r="EQ58" s="51">
        <v>0</v>
      </c>
      <c r="ER58" s="51">
        <v>122565.31000000001</v>
      </c>
      <c r="ES58" s="51">
        <v>28353.91</v>
      </c>
      <c r="ET58" s="51">
        <v>14623.08</v>
      </c>
      <c r="EU58" s="51">
        <v>0</v>
      </c>
      <c r="EV58" s="51">
        <v>253387.6</v>
      </c>
      <c r="EW58" s="51">
        <v>49748.57</v>
      </c>
      <c r="EX58" s="51">
        <v>2762.22</v>
      </c>
      <c r="EY58" s="51">
        <v>5170.6099999999997</v>
      </c>
      <c r="EZ58" s="51">
        <v>0</v>
      </c>
      <c r="FA58" s="51">
        <v>0</v>
      </c>
      <c r="FB58" s="51">
        <v>51970.119999999995</v>
      </c>
      <c r="FC58" s="51">
        <v>341522.06000000006</v>
      </c>
      <c r="FD58" s="51">
        <v>0</v>
      </c>
      <c r="FE58" s="51">
        <v>0</v>
      </c>
      <c r="FF58" s="51">
        <v>26182.620000000003</v>
      </c>
      <c r="FG58" s="51">
        <v>3632.0499999999997</v>
      </c>
      <c r="FH58" s="51">
        <v>635.62</v>
      </c>
      <c r="FI58" s="51">
        <v>0</v>
      </c>
      <c r="FJ58" s="51">
        <v>26883.13</v>
      </c>
      <c r="FK58" s="51">
        <v>34280.15</v>
      </c>
      <c r="FL58" s="51">
        <v>95511.92</v>
      </c>
      <c r="FM58" s="51">
        <v>0</v>
      </c>
      <c r="FN58" s="51">
        <v>0</v>
      </c>
      <c r="FO58" s="51">
        <v>0</v>
      </c>
      <c r="FP58" s="51">
        <v>27971.71</v>
      </c>
      <c r="FQ58" s="51">
        <v>35282.300000000003</v>
      </c>
      <c r="FR58" s="51">
        <v>0</v>
      </c>
      <c r="FS58" s="51">
        <v>0</v>
      </c>
      <c r="FT58" s="51">
        <v>2299.7600000000002</v>
      </c>
      <c r="FU58" s="51">
        <v>0</v>
      </c>
      <c r="FV58" s="51">
        <v>0</v>
      </c>
      <c r="FW58" s="51">
        <v>0</v>
      </c>
      <c r="FX58" s="51">
        <v>1170219.0900000001</v>
      </c>
      <c r="FY58" s="51">
        <v>163972.22</v>
      </c>
      <c r="FZ58" s="51">
        <v>0</v>
      </c>
      <c r="GA58" s="51">
        <v>0</v>
      </c>
      <c r="GB58" s="51">
        <v>0</v>
      </c>
      <c r="GC58" s="51">
        <v>0</v>
      </c>
      <c r="GD58" s="51">
        <v>70472.760000000009</v>
      </c>
      <c r="GE58" s="51">
        <v>835</v>
      </c>
      <c r="GF58" s="51">
        <v>0</v>
      </c>
      <c r="GG58" s="51">
        <v>0</v>
      </c>
      <c r="GH58" s="51">
        <v>394</v>
      </c>
      <c r="GI58" s="51">
        <v>12856.77</v>
      </c>
      <c r="GJ58" s="51">
        <v>225</v>
      </c>
      <c r="GK58" s="51">
        <v>0</v>
      </c>
      <c r="GL58" s="51">
        <v>31875</v>
      </c>
      <c r="GM58" s="51">
        <v>1617.43</v>
      </c>
      <c r="GN58" s="51">
        <v>9757.0400000000009</v>
      </c>
      <c r="GO58" s="51">
        <v>0</v>
      </c>
      <c r="GP58" s="51">
        <v>0</v>
      </c>
      <c r="GQ58" s="51">
        <v>483696.9</v>
      </c>
      <c r="GR58" s="51">
        <v>10751.5</v>
      </c>
    </row>
    <row r="59" spans="1:200" ht="18" customHeight="1" x14ac:dyDescent="0.2">
      <c r="A59" s="12">
        <v>49004</v>
      </c>
      <c r="B59" s="13" t="s">
        <v>152</v>
      </c>
      <c r="C59" s="13" t="s">
        <v>478</v>
      </c>
      <c r="D59" s="37">
        <v>88.223690001562503</v>
      </c>
      <c r="E59" s="43" t="s">
        <v>149</v>
      </c>
      <c r="F59" s="39">
        <v>438</v>
      </c>
      <c r="G59" s="36">
        <v>1352630.14</v>
      </c>
      <c r="H59" s="36">
        <v>13360.68</v>
      </c>
      <c r="I59" s="36">
        <v>2058008.08</v>
      </c>
      <c r="J59" s="36">
        <v>89639</v>
      </c>
      <c r="K59" s="36">
        <v>1022380.59</v>
      </c>
      <c r="L59" s="36">
        <v>0</v>
      </c>
      <c r="M59" s="36">
        <v>0</v>
      </c>
      <c r="N59" s="36">
        <v>1177181.97</v>
      </c>
      <c r="O59" s="36">
        <v>609445.26</v>
      </c>
      <c r="P59" s="36">
        <v>0</v>
      </c>
      <c r="Q59" s="36">
        <v>50231</v>
      </c>
      <c r="R59" s="36">
        <v>98976</v>
      </c>
      <c r="S59" s="36">
        <v>1885013</v>
      </c>
      <c r="T59" s="36">
        <v>0</v>
      </c>
      <c r="U59" s="36">
        <v>50231</v>
      </c>
      <c r="V59" s="36">
        <v>0</v>
      </c>
      <c r="W59" s="36">
        <v>64656</v>
      </c>
      <c r="X59" s="36">
        <v>2140302.41</v>
      </c>
      <c r="Y59" s="36">
        <v>0</v>
      </c>
      <c r="Z59" s="36">
        <v>0</v>
      </c>
      <c r="AA59" s="36">
        <v>90047.67</v>
      </c>
      <c r="AB59" s="36">
        <v>0</v>
      </c>
      <c r="AC59" s="36">
        <v>0</v>
      </c>
      <c r="AD59" s="36">
        <v>613560.96</v>
      </c>
      <c r="AE59" s="36">
        <v>39702.879999999997</v>
      </c>
      <c r="AF59" s="36">
        <v>0</v>
      </c>
      <c r="AG59" s="36">
        <v>436637.59999999992</v>
      </c>
      <c r="AH59" s="36">
        <v>411837.07</v>
      </c>
      <c r="AI59" s="36">
        <v>165490.63</v>
      </c>
      <c r="AJ59" s="36">
        <v>0</v>
      </c>
      <c r="AK59" s="36">
        <v>528010.63</v>
      </c>
      <c r="AL59" s="36">
        <v>188346.57</v>
      </c>
      <c r="AM59" s="36">
        <v>692</v>
      </c>
      <c r="AN59" s="36">
        <v>0</v>
      </c>
      <c r="AO59" s="36">
        <v>0</v>
      </c>
      <c r="AP59" s="36">
        <v>0</v>
      </c>
      <c r="AQ59" s="36">
        <v>231000.68</v>
      </c>
      <c r="AR59" s="36">
        <v>149687.72</v>
      </c>
      <c r="AS59" s="36">
        <v>0</v>
      </c>
      <c r="AT59" s="36">
        <v>7377.24</v>
      </c>
      <c r="AU59" s="36">
        <v>0</v>
      </c>
      <c r="AV59" s="36">
        <v>172031.18</v>
      </c>
      <c r="AW59" s="36">
        <v>2223.16</v>
      </c>
      <c r="AX59" s="36">
        <v>0</v>
      </c>
      <c r="AY59" s="36">
        <v>0</v>
      </c>
      <c r="AZ59" s="36">
        <v>0</v>
      </c>
      <c r="BA59" s="36">
        <v>349750</v>
      </c>
      <c r="BB59" s="36">
        <v>14021.25</v>
      </c>
      <c r="BC59" s="36">
        <v>130260.12</v>
      </c>
      <c r="BD59" s="36">
        <v>54592.39</v>
      </c>
      <c r="BE59" s="36">
        <v>0</v>
      </c>
      <c r="BF59" s="36">
        <v>0</v>
      </c>
      <c r="BG59" s="36">
        <v>0</v>
      </c>
      <c r="BH59" s="36">
        <v>4687.3</v>
      </c>
      <c r="BI59" s="36">
        <v>0</v>
      </c>
      <c r="BJ59" s="36">
        <v>0</v>
      </c>
      <c r="BK59" s="36">
        <v>0</v>
      </c>
      <c r="BL59" s="36">
        <v>0</v>
      </c>
      <c r="BM59" s="36">
        <v>0</v>
      </c>
      <c r="BN59" s="36">
        <v>10936.835310450128</v>
      </c>
      <c r="BO59" s="36">
        <v>478308.52</v>
      </c>
      <c r="BP59" s="36">
        <v>2392312.29</v>
      </c>
      <c r="BQ59" s="36">
        <v>259247.07</v>
      </c>
      <c r="BR59" s="36">
        <v>0</v>
      </c>
      <c r="BS59" s="36">
        <v>0</v>
      </c>
      <c r="BT59" s="36">
        <v>0</v>
      </c>
      <c r="BU59" s="36">
        <v>0</v>
      </c>
      <c r="BV59" s="36">
        <v>343539.33</v>
      </c>
      <c r="BW59" s="36">
        <v>67374.83</v>
      </c>
      <c r="BX59" s="36">
        <v>0</v>
      </c>
      <c r="BY59" s="36">
        <v>0</v>
      </c>
      <c r="BZ59" s="36">
        <v>289876.34999999998</v>
      </c>
      <c r="CA59" s="36">
        <v>101645.27</v>
      </c>
      <c r="CB59" s="46">
        <v>1.3620000000000001</v>
      </c>
      <c r="CC59" s="46">
        <v>3.048</v>
      </c>
      <c r="CD59" s="46">
        <v>6.3079999999999998</v>
      </c>
      <c r="CE59" s="46">
        <v>1.599</v>
      </c>
      <c r="CF59" s="46">
        <v>2.7709999999999999</v>
      </c>
      <c r="CG59" s="46">
        <v>0</v>
      </c>
      <c r="CH59" s="26"/>
      <c r="CI59" s="45">
        <v>123940625</v>
      </c>
      <c r="CJ59" s="45">
        <v>206784065</v>
      </c>
      <c r="CK59" s="45">
        <v>47810857</v>
      </c>
      <c r="CL59" s="39">
        <v>82</v>
      </c>
      <c r="CM59" s="39">
        <v>460</v>
      </c>
      <c r="CN59" s="37">
        <v>62</v>
      </c>
      <c r="CO59" s="37">
        <v>444.12</v>
      </c>
      <c r="CP59" s="41">
        <v>1.0526315789473684E-2</v>
      </c>
      <c r="CQ59" s="35" t="s">
        <v>601</v>
      </c>
      <c r="CR59" s="35">
        <f t="shared" si="5"/>
        <v>0.17826086956521739</v>
      </c>
      <c r="CS59" s="58">
        <f t="shared" si="3"/>
        <v>13.241220495106505</v>
      </c>
      <c r="CT59" s="35">
        <f t="shared" si="4"/>
        <v>0.95687757174764088</v>
      </c>
      <c r="CU59" s="40">
        <v>29</v>
      </c>
      <c r="CV59" s="42">
        <v>20.311999999999998</v>
      </c>
      <c r="CW59" s="42">
        <v>299.32600000000002</v>
      </c>
      <c r="CX59" s="42">
        <v>121.81399999999998</v>
      </c>
      <c r="CY59" s="42">
        <v>21.716999999999999</v>
      </c>
      <c r="CZ59" s="42">
        <v>312.63200000000001</v>
      </c>
      <c r="DA59" s="42">
        <v>127.48700000000001</v>
      </c>
      <c r="DB59" s="54">
        <v>50919.833045480707</v>
      </c>
      <c r="DC59" s="56">
        <v>14.361111111111111</v>
      </c>
      <c r="DD59" s="55">
        <v>0.27777777777777779</v>
      </c>
      <c r="DE59" s="57">
        <v>34.74</v>
      </c>
      <c r="DF59" s="57">
        <v>0</v>
      </c>
      <c r="DG59" s="38">
        <v>20.3</v>
      </c>
      <c r="DH59" s="38">
        <v>20.9</v>
      </c>
      <c r="DI59" s="38">
        <v>21.9</v>
      </c>
      <c r="DJ59" s="38">
        <v>22</v>
      </c>
      <c r="DK59" s="38">
        <v>21.4</v>
      </c>
      <c r="DL59" s="53">
        <v>19</v>
      </c>
      <c r="DM59" s="51">
        <v>2008852.9100000004</v>
      </c>
      <c r="DN59" s="51">
        <v>70254.58</v>
      </c>
      <c r="DO59" s="51">
        <v>0</v>
      </c>
      <c r="DP59" s="51">
        <v>335591.51</v>
      </c>
      <c r="DQ59" s="51">
        <v>329222.53999999998</v>
      </c>
      <c r="DR59" s="51">
        <v>95794.75</v>
      </c>
      <c r="DS59" s="51">
        <v>0</v>
      </c>
      <c r="DT59" s="51">
        <v>205344.37</v>
      </c>
      <c r="DU59" s="51">
        <v>115376.01</v>
      </c>
      <c r="DV59" s="51">
        <v>0</v>
      </c>
      <c r="DW59" s="51">
        <v>0</v>
      </c>
      <c r="DX59" s="51">
        <v>0</v>
      </c>
      <c r="DY59" s="51">
        <v>0</v>
      </c>
      <c r="DZ59" s="51">
        <v>142271.29999999999</v>
      </c>
      <c r="EA59" s="51">
        <v>517398.75</v>
      </c>
      <c r="EB59" s="51">
        <v>33459.39</v>
      </c>
      <c r="EC59" s="51">
        <v>0</v>
      </c>
      <c r="ED59" s="51">
        <v>90047.040000000008</v>
      </c>
      <c r="EE59" s="51">
        <v>88158.75</v>
      </c>
      <c r="EF59" s="51">
        <v>39487.75</v>
      </c>
      <c r="EG59" s="51">
        <v>0</v>
      </c>
      <c r="EH59" s="51">
        <v>50556.959999999999</v>
      </c>
      <c r="EI59" s="51">
        <v>20251.5</v>
      </c>
      <c r="EJ59" s="51">
        <v>0</v>
      </c>
      <c r="EK59" s="51">
        <v>0</v>
      </c>
      <c r="EL59" s="51">
        <v>0</v>
      </c>
      <c r="EM59" s="51">
        <v>0</v>
      </c>
      <c r="EN59" s="51">
        <v>17282.149999999998</v>
      </c>
      <c r="EO59" s="51">
        <v>212354.31</v>
      </c>
      <c r="EP59" s="51">
        <v>200</v>
      </c>
      <c r="EQ59" s="51">
        <v>0</v>
      </c>
      <c r="ER59" s="51">
        <v>97373.45</v>
      </c>
      <c r="ES59" s="51">
        <v>40363.719999999994</v>
      </c>
      <c r="ET59" s="51">
        <v>18582.240000000002</v>
      </c>
      <c r="EU59" s="51">
        <v>0</v>
      </c>
      <c r="EV59" s="51">
        <v>226498.23</v>
      </c>
      <c r="EW59" s="51">
        <v>6722.02</v>
      </c>
      <c r="EX59" s="51">
        <v>270822.21999999997</v>
      </c>
      <c r="EY59" s="51">
        <v>0</v>
      </c>
      <c r="EZ59" s="51">
        <v>0</v>
      </c>
      <c r="FA59" s="51">
        <v>0</v>
      </c>
      <c r="FB59" s="51">
        <v>40938.899999999994</v>
      </c>
      <c r="FC59" s="51">
        <v>131580.91</v>
      </c>
      <c r="FD59" s="51">
        <v>419.12</v>
      </c>
      <c r="FE59" s="51">
        <v>0</v>
      </c>
      <c r="FF59" s="51">
        <v>53232.399999999994</v>
      </c>
      <c r="FG59" s="51">
        <v>1549.81</v>
      </c>
      <c r="FH59" s="51">
        <v>12566.81</v>
      </c>
      <c r="FI59" s="51">
        <v>0</v>
      </c>
      <c r="FJ59" s="51">
        <v>68243.070000000007</v>
      </c>
      <c r="FK59" s="51">
        <v>50684.34</v>
      </c>
      <c r="FL59" s="51">
        <v>19016.2</v>
      </c>
      <c r="FM59" s="51">
        <v>0</v>
      </c>
      <c r="FN59" s="51">
        <v>0</v>
      </c>
      <c r="FO59" s="51">
        <v>0</v>
      </c>
      <c r="FP59" s="51">
        <v>44529.58</v>
      </c>
      <c r="FQ59" s="51">
        <v>10739.22</v>
      </c>
      <c r="FR59" s="51">
        <v>0</v>
      </c>
      <c r="FS59" s="51">
        <v>0</v>
      </c>
      <c r="FT59" s="51">
        <v>139554.04</v>
      </c>
      <c r="FU59" s="51">
        <v>0</v>
      </c>
      <c r="FV59" s="51">
        <v>3579.78</v>
      </c>
      <c r="FW59" s="51">
        <v>0</v>
      </c>
      <c r="FX59" s="51">
        <v>149399.18</v>
      </c>
      <c r="FY59" s="51">
        <v>2223.16</v>
      </c>
      <c r="FZ59" s="51">
        <v>0</v>
      </c>
      <c r="GA59" s="51">
        <v>0</v>
      </c>
      <c r="GB59" s="51">
        <v>0</v>
      </c>
      <c r="GC59" s="51">
        <v>0</v>
      </c>
      <c r="GD59" s="51">
        <v>0</v>
      </c>
      <c r="GE59" s="51">
        <v>0</v>
      </c>
      <c r="GF59" s="51">
        <v>0</v>
      </c>
      <c r="GG59" s="51">
        <v>0</v>
      </c>
      <c r="GH59" s="51">
        <v>787</v>
      </c>
      <c r="GI59" s="51">
        <v>7134.6399999999994</v>
      </c>
      <c r="GJ59" s="51">
        <v>2856.54</v>
      </c>
      <c r="GK59" s="51">
        <v>0</v>
      </c>
      <c r="GL59" s="51">
        <v>0</v>
      </c>
      <c r="GM59" s="51">
        <v>0</v>
      </c>
      <c r="GN59" s="51">
        <v>729.93</v>
      </c>
      <c r="GO59" s="51">
        <v>0</v>
      </c>
      <c r="GP59" s="51">
        <v>0</v>
      </c>
      <c r="GQ59" s="51">
        <v>349750</v>
      </c>
      <c r="GR59" s="51">
        <v>0</v>
      </c>
    </row>
    <row r="60" spans="1:200" ht="18" customHeight="1" x14ac:dyDescent="0.2">
      <c r="A60" s="12">
        <v>63001</v>
      </c>
      <c r="B60" s="13" t="s">
        <v>203</v>
      </c>
      <c r="C60" s="13" t="s">
        <v>551</v>
      </c>
      <c r="D60" s="37">
        <v>72.413014757812505</v>
      </c>
      <c r="E60" s="43" t="s">
        <v>204</v>
      </c>
      <c r="F60" s="39">
        <v>262</v>
      </c>
      <c r="G60" s="36">
        <v>391869.55</v>
      </c>
      <c r="H60" s="36">
        <v>16714.240000000002</v>
      </c>
      <c r="I60" s="36">
        <v>1767923.01</v>
      </c>
      <c r="J60" s="36">
        <v>232845.98</v>
      </c>
      <c r="K60" s="36">
        <v>550449.03</v>
      </c>
      <c r="L60" s="36">
        <v>0</v>
      </c>
      <c r="M60" s="36">
        <v>0</v>
      </c>
      <c r="N60" s="36">
        <v>93102.43</v>
      </c>
      <c r="O60" s="36">
        <v>250953.36</v>
      </c>
      <c r="P60" s="36">
        <v>0</v>
      </c>
      <c r="Q60" s="36">
        <v>309746</v>
      </c>
      <c r="R60" s="36">
        <v>7087.65</v>
      </c>
      <c r="S60" s="36">
        <v>1723904</v>
      </c>
      <c r="T60" s="36">
        <v>0</v>
      </c>
      <c r="U60" s="36">
        <v>309746</v>
      </c>
      <c r="V60" s="36">
        <v>0</v>
      </c>
      <c r="W60" s="36">
        <v>61610</v>
      </c>
      <c r="X60" s="36">
        <v>1122271.3400000001</v>
      </c>
      <c r="Y60" s="36">
        <v>26506.75</v>
      </c>
      <c r="Z60" s="36">
        <v>0</v>
      </c>
      <c r="AA60" s="36">
        <v>83516.320000000007</v>
      </c>
      <c r="AB60" s="36">
        <v>0</v>
      </c>
      <c r="AC60" s="36">
        <v>0</v>
      </c>
      <c r="AD60" s="36">
        <v>389222.22</v>
      </c>
      <c r="AE60" s="36">
        <v>40623.79</v>
      </c>
      <c r="AF60" s="36">
        <v>0</v>
      </c>
      <c r="AG60" s="36">
        <v>160175.18</v>
      </c>
      <c r="AH60" s="36">
        <v>426907.15000000008</v>
      </c>
      <c r="AI60" s="36">
        <v>91770.34</v>
      </c>
      <c r="AJ60" s="36">
        <v>0</v>
      </c>
      <c r="AK60" s="36">
        <v>327416.03000000003</v>
      </c>
      <c r="AL60" s="36">
        <v>118027.93</v>
      </c>
      <c r="AM60" s="36">
        <v>9511.84</v>
      </c>
      <c r="AN60" s="36">
        <v>0</v>
      </c>
      <c r="AO60" s="36">
        <v>0</v>
      </c>
      <c r="AP60" s="36">
        <v>0</v>
      </c>
      <c r="AQ60" s="36">
        <v>158616.53</v>
      </c>
      <c r="AR60" s="36">
        <v>570.82000000000005</v>
      </c>
      <c r="AS60" s="36">
        <v>533.47</v>
      </c>
      <c r="AT60" s="36">
        <v>0</v>
      </c>
      <c r="AU60" s="36">
        <v>227815.58</v>
      </c>
      <c r="AV60" s="36">
        <v>122132.23</v>
      </c>
      <c r="AW60" s="36">
        <v>149165.35</v>
      </c>
      <c r="AX60" s="36">
        <v>799</v>
      </c>
      <c r="AY60" s="36">
        <v>3110.66</v>
      </c>
      <c r="AZ60" s="36">
        <v>0</v>
      </c>
      <c r="BA60" s="36">
        <v>44008.09</v>
      </c>
      <c r="BB60" s="36">
        <v>30177.66</v>
      </c>
      <c r="BC60" s="36">
        <v>114932.21</v>
      </c>
      <c r="BD60" s="36">
        <v>8880.84</v>
      </c>
      <c r="BE60" s="36">
        <v>0</v>
      </c>
      <c r="BF60" s="36">
        <v>0</v>
      </c>
      <c r="BG60" s="36">
        <v>0</v>
      </c>
      <c r="BH60" s="36">
        <v>2496.11</v>
      </c>
      <c r="BI60" s="36">
        <v>0</v>
      </c>
      <c r="BJ60" s="36">
        <v>0</v>
      </c>
      <c r="BK60" s="36">
        <v>0</v>
      </c>
      <c r="BL60" s="36">
        <v>0</v>
      </c>
      <c r="BM60" s="36">
        <v>0</v>
      </c>
      <c r="BN60" s="36">
        <v>11439.820031752284</v>
      </c>
      <c r="BO60" s="36">
        <v>750707.84</v>
      </c>
      <c r="BP60" s="36">
        <v>1976041.88</v>
      </c>
      <c r="BQ60" s="36">
        <v>144288.76</v>
      </c>
      <c r="BR60" s="36">
        <v>0</v>
      </c>
      <c r="BS60" s="36">
        <v>0</v>
      </c>
      <c r="BT60" s="36">
        <v>206320.53</v>
      </c>
      <c r="BU60" s="36">
        <v>0</v>
      </c>
      <c r="BV60" s="36">
        <v>202896.1</v>
      </c>
      <c r="BW60" s="36">
        <v>82667.929999999993</v>
      </c>
      <c r="BX60" s="36">
        <v>196450</v>
      </c>
      <c r="BY60" s="36">
        <v>0</v>
      </c>
      <c r="BZ60" s="36">
        <v>235151.56</v>
      </c>
      <c r="CA60" s="36">
        <v>93370.27</v>
      </c>
      <c r="CB60" s="46">
        <v>1.3620000000000001</v>
      </c>
      <c r="CC60" s="46">
        <v>3.048</v>
      </c>
      <c r="CD60" s="46">
        <v>6.3079999999999998</v>
      </c>
      <c r="CE60" s="46">
        <v>1.599</v>
      </c>
      <c r="CF60" s="46">
        <v>2.988</v>
      </c>
      <c r="CG60" s="46">
        <v>1.32</v>
      </c>
      <c r="CH60" s="26"/>
      <c r="CI60" s="45">
        <v>108336381</v>
      </c>
      <c r="CJ60" s="45">
        <v>36338718</v>
      </c>
      <c r="CK60" s="45">
        <v>8373520</v>
      </c>
      <c r="CL60" s="39">
        <v>47</v>
      </c>
      <c r="CM60" s="39">
        <v>289</v>
      </c>
      <c r="CN60" s="37">
        <v>121</v>
      </c>
      <c r="CO60" s="37">
        <v>262</v>
      </c>
      <c r="CP60" s="41">
        <v>0</v>
      </c>
      <c r="CQ60" s="35" t="s">
        <v>679</v>
      </c>
      <c r="CR60" s="35">
        <f t="shared" si="5"/>
        <v>0.16262975778546712</v>
      </c>
      <c r="CS60" s="58">
        <f t="shared" si="3"/>
        <v>13.768461171986662</v>
      </c>
      <c r="CT60" s="35">
        <f t="shared" si="4"/>
        <v>0.95075691732430956</v>
      </c>
      <c r="CU60" s="40">
        <v>14</v>
      </c>
      <c r="CV60" s="42">
        <v>24.945999999999994</v>
      </c>
      <c r="CW60" s="42">
        <v>168.96099999999996</v>
      </c>
      <c r="CX60" s="42">
        <v>77.169999999999987</v>
      </c>
      <c r="CY60" s="42">
        <v>26.987000000000002</v>
      </c>
      <c r="CZ60" s="42">
        <v>177.988</v>
      </c>
      <c r="DA60" s="42">
        <v>80.890999999999991</v>
      </c>
      <c r="DB60" s="54">
        <v>47130.109623630306</v>
      </c>
      <c r="DC60" s="56">
        <v>13.56</v>
      </c>
      <c r="DD60" s="55">
        <v>0.56000000000000005</v>
      </c>
      <c r="DE60" s="57">
        <v>20.99</v>
      </c>
      <c r="DF60" s="57">
        <v>0</v>
      </c>
      <c r="DG60" s="38"/>
      <c r="DH60" s="38"/>
      <c r="DI60" s="38"/>
      <c r="DJ60" s="38"/>
      <c r="DK60" s="38"/>
      <c r="DL60" s="53">
        <v>8</v>
      </c>
      <c r="DM60" s="51">
        <v>1161851.75</v>
      </c>
      <c r="DN60" s="51">
        <v>22903.16</v>
      </c>
      <c r="DO60" s="51">
        <v>0</v>
      </c>
      <c r="DP60" s="51">
        <v>160575.89000000001</v>
      </c>
      <c r="DQ60" s="51">
        <v>290544.13</v>
      </c>
      <c r="DR60" s="51">
        <v>62118.75</v>
      </c>
      <c r="DS60" s="51">
        <v>0</v>
      </c>
      <c r="DT60" s="51">
        <v>110396.05</v>
      </c>
      <c r="DU60" s="51">
        <v>54351.31</v>
      </c>
      <c r="DV60" s="51">
        <v>89902.01</v>
      </c>
      <c r="DW60" s="51">
        <v>69415.090000000011</v>
      </c>
      <c r="DX60" s="51">
        <v>0</v>
      </c>
      <c r="DY60" s="51">
        <v>0</v>
      </c>
      <c r="DZ60" s="51">
        <v>87367.31</v>
      </c>
      <c r="EA60" s="51">
        <v>288639.28999999998</v>
      </c>
      <c r="EB60" s="51">
        <v>8531.23</v>
      </c>
      <c r="EC60" s="51">
        <v>0</v>
      </c>
      <c r="ED60" s="51">
        <v>47044.42</v>
      </c>
      <c r="EE60" s="51">
        <v>116617.25000000001</v>
      </c>
      <c r="EF60" s="51">
        <v>21107.919999999998</v>
      </c>
      <c r="EG60" s="51">
        <v>0</v>
      </c>
      <c r="EH60" s="51">
        <v>34896.400000000001</v>
      </c>
      <c r="EI60" s="51">
        <v>8472.4800000000014</v>
      </c>
      <c r="EJ60" s="51">
        <v>22756.25</v>
      </c>
      <c r="EK60" s="51">
        <v>9376.0500000000011</v>
      </c>
      <c r="EL60" s="51">
        <v>0</v>
      </c>
      <c r="EM60" s="51">
        <v>0</v>
      </c>
      <c r="EN60" s="51">
        <v>11779.44</v>
      </c>
      <c r="EO60" s="51">
        <v>33083.050000000003</v>
      </c>
      <c r="EP60" s="51">
        <v>0</v>
      </c>
      <c r="EQ60" s="51">
        <v>0</v>
      </c>
      <c r="ER60" s="51">
        <v>57583.61</v>
      </c>
      <c r="ES60" s="51">
        <v>5077.3600000000006</v>
      </c>
      <c r="ET60" s="51">
        <v>908.08</v>
      </c>
      <c r="EU60" s="51">
        <v>0</v>
      </c>
      <c r="EV60" s="51">
        <v>213330.93</v>
      </c>
      <c r="EW60" s="51">
        <v>6743.02</v>
      </c>
      <c r="EX60" s="51">
        <v>4144.26</v>
      </c>
      <c r="EY60" s="51">
        <v>3851.19</v>
      </c>
      <c r="EZ60" s="51">
        <v>0</v>
      </c>
      <c r="FA60" s="51">
        <v>0</v>
      </c>
      <c r="FB60" s="51">
        <v>39657.759999999995</v>
      </c>
      <c r="FC60" s="51">
        <v>140017.98000000001</v>
      </c>
      <c r="FD60" s="51">
        <v>310.45999999999998</v>
      </c>
      <c r="FE60" s="51">
        <v>0</v>
      </c>
      <c r="FF60" s="51">
        <v>8913.4699999999993</v>
      </c>
      <c r="FG60" s="51">
        <v>10095.390000000001</v>
      </c>
      <c r="FH60" s="51">
        <v>7033.59</v>
      </c>
      <c r="FI60" s="51">
        <v>608.30999999999995</v>
      </c>
      <c r="FJ60" s="51">
        <v>28810.13</v>
      </c>
      <c r="FK60" s="51">
        <v>34596.03</v>
      </c>
      <c r="FL60" s="51">
        <v>118728.17</v>
      </c>
      <c r="FM60" s="51">
        <v>11825.689999999999</v>
      </c>
      <c r="FN60" s="51">
        <v>0</v>
      </c>
      <c r="FO60" s="51">
        <v>0</v>
      </c>
      <c r="FP60" s="51">
        <v>43177.880000000005</v>
      </c>
      <c r="FQ60" s="51">
        <v>5256.61</v>
      </c>
      <c r="FR60" s="51">
        <v>0</v>
      </c>
      <c r="FS60" s="51">
        <v>0</v>
      </c>
      <c r="FT60" s="51">
        <v>570.82000000000005</v>
      </c>
      <c r="FU60" s="51">
        <v>0</v>
      </c>
      <c r="FV60" s="51">
        <v>0</v>
      </c>
      <c r="FW60" s="51">
        <v>227207.27</v>
      </c>
      <c r="FX60" s="51">
        <v>18662.75</v>
      </c>
      <c r="FY60" s="51">
        <v>149165.35</v>
      </c>
      <c r="FZ60" s="51">
        <v>0</v>
      </c>
      <c r="GA60" s="51">
        <v>0</v>
      </c>
      <c r="GB60" s="51">
        <v>0</v>
      </c>
      <c r="GC60" s="51">
        <v>0</v>
      </c>
      <c r="GD60" s="51">
        <v>6395</v>
      </c>
      <c r="GE60" s="51">
        <v>1546.8899999999999</v>
      </c>
      <c r="GF60" s="51">
        <v>0</v>
      </c>
      <c r="GG60" s="51">
        <v>0</v>
      </c>
      <c r="GH60" s="51">
        <v>990</v>
      </c>
      <c r="GI60" s="51">
        <v>13987.33</v>
      </c>
      <c r="GJ60" s="51">
        <v>602</v>
      </c>
      <c r="GK60" s="51">
        <v>0</v>
      </c>
      <c r="GL60" s="51">
        <v>43452</v>
      </c>
      <c r="GM60" s="51">
        <v>16361.2</v>
      </c>
      <c r="GN60" s="51">
        <v>9931.7099999999991</v>
      </c>
      <c r="GO60" s="51">
        <v>2012.91</v>
      </c>
      <c r="GP60" s="51">
        <v>0</v>
      </c>
      <c r="GQ60" s="51">
        <v>240458.09</v>
      </c>
      <c r="GR60" s="51">
        <v>416.8</v>
      </c>
    </row>
    <row r="61" spans="1:200" ht="18" customHeight="1" x14ac:dyDescent="0.2">
      <c r="A61" s="12">
        <v>53001</v>
      </c>
      <c r="B61" s="13" t="s">
        <v>168</v>
      </c>
      <c r="C61" s="13" t="s">
        <v>490</v>
      </c>
      <c r="D61" s="37">
        <v>222.78025437187497</v>
      </c>
      <c r="E61" s="43" t="s">
        <v>169</v>
      </c>
      <c r="F61" s="39">
        <v>211</v>
      </c>
      <c r="G61" s="36">
        <v>842956.91</v>
      </c>
      <c r="H61" s="36">
        <v>24421.75</v>
      </c>
      <c r="I61" s="36">
        <v>1024073</v>
      </c>
      <c r="J61" s="36">
        <v>175036.31</v>
      </c>
      <c r="K61" s="36">
        <v>514789.74</v>
      </c>
      <c r="L61" s="36">
        <v>0</v>
      </c>
      <c r="M61" s="36">
        <v>0</v>
      </c>
      <c r="N61" s="36">
        <v>61027</v>
      </c>
      <c r="O61" s="36">
        <v>298471.08</v>
      </c>
      <c r="P61" s="36">
        <v>0</v>
      </c>
      <c r="Q61" s="36">
        <v>0</v>
      </c>
      <c r="R61" s="36">
        <v>86869</v>
      </c>
      <c r="S61" s="36">
        <v>976357</v>
      </c>
      <c r="T61" s="36">
        <v>0</v>
      </c>
      <c r="U61" s="36">
        <v>0</v>
      </c>
      <c r="V61" s="36">
        <v>0</v>
      </c>
      <c r="W61" s="36">
        <v>57253</v>
      </c>
      <c r="X61" s="36">
        <v>1218938.25</v>
      </c>
      <c r="Y61" s="36">
        <v>0</v>
      </c>
      <c r="Z61" s="36">
        <v>0</v>
      </c>
      <c r="AA61" s="36">
        <v>61009.21</v>
      </c>
      <c r="AB61" s="36">
        <v>0</v>
      </c>
      <c r="AC61" s="36">
        <v>0</v>
      </c>
      <c r="AD61" s="36">
        <v>464422.64</v>
      </c>
      <c r="AE61" s="36">
        <v>13795.4</v>
      </c>
      <c r="AF61" s="36">
        <v>0</v>
      </c>
      <c r="AG61" s="36">
        <v>199979.72999999998</v>
      </c>
      <c r="AH61" s="36">
        <v>249501.44000000003</v>
      </c>
      <c r="AI61" s="36">
        <v>111885.95</v>
      </c>
      <c r="AJ61" s="36">
        <v>0</v>
      </c>
      <c r="AK61" s="36">
        <v>318456</v>
      </c>
      <c r="AL61" s="36">
        <v>32237.119999999999</v>
      </c>
      <c r="AM61" s="36">
        <v>865</v>
      </c>
      <c r="AN61" s="36">
        <v>0</v>
      </c>
      <c r="AO61" s="36">
        <v>0</v>
      </c>
      <c r="AP61" s="36">
        <v>0</v>
      </c>
      <c r="AQ61" s="36">
        <v>175092.56</v>
      </c>
      <c r="AR61" s="36">
        <v>2309.0300000000002</v>
      </c>
      <c r="AS61" s="36">
        <v>279.99</v>
      </c>
      <c r="AT61" s="36">
        <v>11164</v>
      </c>
      <c r="AU61" s="36">
        <v>30776</v>
      </c>
      <c r="AV61" s="36">
        <v>67013.820000000007</v>
      </c>
      <c r="AW61" s="36">
        <v>0</v>
      </c>
      <c r="AX61" s="36">
        <v>0</v>
      </c>
      <c r="AY61" s="36">
        <v>0</v>
      </c>
      <c r="AZ61" s="36">
        <v>0</v>
      </c>
      <c r="BA61" s="36">
        <v>11253.03</v>
      </c>
      <c r="BB61" s="36">
        <v>42233.23</v>
      </c>
      <c r="BC61" s="36">
        <v>94796.84</v>
      </c>
      <c r="BD61" s="36">
        <v>0</v>
      </c>
      <c r="BE61" s="36">
        <v>0</v>
      </c>
      <c r="BF61" s="36">
        <v>0</v>
      </c>
      <c r="BG61" s="36">
        <v>0</v>
      </c>
      <c r="BH61" s="36">
        <v>721.91</v>
      </c>
      <c r="BI61" s="36">
        <v>2485.6</v>
      </c>
      <c r="BJ61" s="36">
        <v>0</v>
      </c>
      <c r="BK61" s="36">
        <v>0</v>
      </c>
      <c r="BL61" s="36">
        <v>0</v>
      </c>
      <c r="BM61" s="36">
        <v>0</v>
      </c>
      <c r="BN61" s="36">
        <v>13512.924176872091</v>
      </c>
      <c r="BO61" s="36">
        <v>559011.28</v>
      </c>
      <c r="BP61" s="36">
        <v>1928944.5</v>
      </c>
      <c r="BQ61" s="36">
        <v>326049.77</v>
      </c>
      <c r="BR61" s="36">
        <v>0</v>
      </c>
      <c r="BS61" s="36">
        <v>0</v>
      </c>
      <c r="BT61" s="36">
        <v>430363.67</v>
      </c>
      <c r="BU61" s="36">
        <v>0</v>
      </c>
      <c r="BV61" s="36">
        <v>191218.24</v>
      </c>
      <c r="BW61" s="36">
        <v>24900</v>
      </c>
      <c r="BX61" s="36">
        <v>422266.3</v>
      </c>
      <c r="BY61" s="36">
        <v>0</v>
      </c>
      <c r="BZ61" s="36">
        <v>154541.93</v>
      </c>
      <c r="CA61" s="36">
        <v>16443.53</v>
      </c>
      <c r="CB61" s="46">
        <v>1.3620000000000001</v>
      </c>
      <c r="CC61" s="46">
        <v>3.048</v>
      </c>
      <c r="CD61" s="46">
        <v>6.3079999999999998</v>
      </c>
      <c r="CE61" s="46">
        <v>1</v>
      </c>
      <c r="CF61" s="46">
        <v>1.964</v>
      </c>
      <c r="CG61" s="46">
        <v>1.391</v>
      </c>
      <c r="CH61" s="26"/>
      <c r="CI61" s="45">
        <v>218552508</v>
      </c>
      <c r="CJ61" s="45">
        <v>53148436</v>
      </c>
      <c r="CK61" s="45">
        <v>37772847</v>
      </c>
      <c r="CL61" s="39">
        <v>46</v>
      </c>
      <c r="CM61" s="39">
        <v>211</v>
      </c>
      <c r="CN61" s="37">
        <v>20</v>
      </c>
      <c r="CO61" s="37">
        <v>214.26</v>
      </c>
      <c r="CP61" s="41">
        <v>0</v>
      </c>
      <c r="CQ61" s="35" t="s">
        <v>629</v>
      </c>
      <c r="CR61" s="35">
        <f t="shared" si="5"/>
        <v>0.21800947867298578</v>
      </c>
      <c r="CS61" s="58">
        <f t="shared" si="3"/>
        <v>9.3902981753448955</v>
      </c>
      <c r="CT61" s="35">
        <f t="shared" si="4"/>
        <v>0.94806390544774677</v>
      </c>
      <c r="CU61" s="40">
        <v>11</v>
      </c>
      <c r="CV61" s="42">
        <v>0</v>
      </c>
      <c r="CW61" s="42">
        <v>136.572</v>
      </c>
      <c r="CX61" s="42">
        <v>65.248999999999995</v>
      </c>
      <c r="CY61" s="42">
        <v>0</v>
      </c>
      <c r="CZ61" s="42">
        <v>143.92099999999999</v>
      </c>
      <c r="DA61" s="42">
        <v>68.956000000000003</v>
      </c>
      <c r="DB61" s="54">
        <v>44797.596795727586</v>
      </c>
      <c r="DC61" s="56">
        <v>14.625</v>
      </c>
      <c r="DD61" s="55">
        <v>0.29166666666666669</v>
      </c>
      <c r="DE61" s="57">
        <v>22.47000000000002</v>
      </c>
      <c r="DF61" s="57">
        <v>0</v>
      </c>
      <c r="DG61" s="38"/>
      <c r="DH61" s="38"/>
      <c r="DI61" s="38"/>
      <c r="DJ61" s="38"/>
      <c r="DK61" s="38"/>
      <c r="DL61" s="53">
        <v>9</v>
      </c>
      <c r="DM61" s="51">
        <v>1292241.0500000003</v>
      </c>
      <c r="DN61" s="51">
        <v>0</v>
      </c>
      <c r="DO61" s="51">
        <v>0</v>
      </c>
      <c r="DP61" s="51">
        <v>152655.98000000001</v>
      </c>
      <c r="DQ61" s="51">
        <v>159307.95000000001</v>
      </c>
      <c r="DR61" s="51">
        <v>87026.69</v>
      </c>
      <c r="DS61" s="51">
        <v>0</v>
      </c>
      <c r="DT61" s="51">
        <v>83073.679999999993</v>
      </c>
      <c r="DU61" s="51">
        <v>15077.36</v>
      </c>
      <c r="DV61" s="51">
        <v>1780.82</v>
      </c>
      <c r="DW61" s="51">
        <v>0</v>
      </c>
      <c r="DX61" s="51">
        <v>0</v>
      </c>
      <c r="DY61" s="51">
        <v>0</v>
      </c>
      <c r="DZ61" s="51">
        <v>103291.59</v>
      </c>
      <c r="EA61" s="51">
        <v>298237.19</v>
      </c>
      <c r="EB61" s="51">
        <v>3106.64</v>
      </c>
      <c r="EC61" s="51">
        <v>0</v>
      </c>
      <c r="ED61" s="51">
        <v>31604.68</v>
      </c>
      <c r="EE61" s="51">
        <v>60231.71</v>
      </c>
      <c r="EF61" s="51">
        <v>17081.490000000002</v>
      </c>
      <c r="EG61" s="51">
        <v>0</v>
      </c>
      <c r="EH61" s="51">
        <v>12329.58</v>
      </c>
      <c r="EI61" s="51">
        <v>2700.49</v>
      </c>
      <c r="EJ61" s="51">
        <v>251.81</v>
      </c>
      <c r="EK61" s="51">
        <v>0</v>
      </c>
      <c r="EL61" s="51">
        <v>0</v>
      </c>
      <c r="EM61" s="51">
        <v>0</v>
      </c>
      <c r="EN61" s="51">
        <v>10786.43</v>
      </c>
      <c r="EO61" s="51">
        <v>46579.18</v>
      </c>
      <c r="EP61" s="51">
        <v>0</v>
      </c>
      <c r="EQ61" s="51">
        <v>0</v>
      </c>
      <c r="ER61" s="51">
        <v>90601.959999999992</v>
      </c>
      <c r="ES61" s="51">
        <v>20215.03</v>
      </c>
      <c r="ET61" s="51">
        <v>9672.24</v>
      </c>
      <c r="EU61" s="51">
        <v>0</v>
      </c>
      <c r="EV61" s="51">
        <v>172122.32</v>
      </c>
      <c r="EW61" s="51">
        <v>5282.96</v>
      </c>
      <c r="EX61" s="51">
        <v>136875.53</v>
      </c>
      <c r="EY61" s="51">
        <v>0</v>
      </c>
      <c r="EZ61" s="51">
        <v>0</v>
      </c>
      <c r="FA61" s="51">
        <v>0</v>
      </c>
      <c r="FB61" s="51">
        <v>51660.069999999992</v>
      </c>
      <c r="FC61" s="51">
        <v>134350.97</v>
      </c>
      <c r="FD61" s="51">
        <v>0</v>
      </c>
      <c r="FE61" s="51">
        <v>0</v>
      </c>
      <c r="FF61" s="51">
        <v>19913.95</v>
      </c>
      <c r="FG61" s="51">
        <v>710.41</v>
      </c>
      <c r="FH61" s="51">
        <v>8745.5300000000007</v>
      </c>
      <c r="FI61" s="51">
        <v>30776</v>
      </c>
      <c r="FJ61" s="51">
        <v>83370.240000000005</v>
      </c>
      <c r="FK61" s="51">
        <v>4551.8999999999996</v>
      </c>
      <c r="FL61" s="51">
        <v>14179.84</v>
      </c>
      <c r="FM61" s="51">
        <v>0</v>
      </c>
      <c r="FN61" s="51">
        <v>0</v>
      </c>
      <c r="FO61" s="51">
        <v>0</v>
      </c>
      <c r="FP61" s="51">
        <v>50794.29</v>
      </c>
      <c r="FQ61" s="51">
        <v>0</v>
      </c>
      <c r="FR61" s="51">
        <v>0</v>
      </c>
      <c r="FS61" s="51">
        <v>0</v>
      </c>
      <c r="FT61" s="51">
        <v>2309.0300000000002</v>
      </c>
      <c r="FU61" s="51">
        <v>0</v>
      </c>
      <c r="FV61" s="51">
        <v>0</v>
      </c>
      <c r="FW61" s="51">
        <v>0</v>
      </c>
      <c r="FX61" s="51">
        <v>0</v>
      </c>
      <c r="FY61" s="51">
        <v>0</v>
      </c>
      <c r="FZ61" s="51">
        <v>0</v>
      </c>
      <c r="GA61" s="51">
        <v>0</v>
      </c>
      <c r="GB61" s="51">
        <v>0</v>
      </c>
      <c r="GC61" s="51">
        <v>0</v>
      </c>
      <c r="GD61" s="51">
        <v>0</v>
      </c>
      <c r="GE61" s="51">
        <v>94</v>
      </c>
      <c r="GF61" s="51">
        <v>0</v>
      </c>
      <c r="GG61" s="51">
        <v>0</v>
      </c>
      <c r="GH61" s="51">
        <v>0</v>
      </c>
      <c r="GI61" s="51">
        <v>9316.33</v>
      </c>
      <c r="GJ61" s="51">
        <v>524</v>
      </c>
      <c r="GK61" s="51">
        <v>0</v>
      </c>
      <c r="GL61" s="51">
        <v>34574</v>
      </c>
      <c r="GM61" s="51">
        <v>5346.32</v>
      </c>
      <c r="GN61" s="51">
        <v>4804.5300000000007</v>
      </c>
      <c r="GO61" s="51">
        <v>0</v>
      </c>
      <c r="GP61" s="51">
        <v>0</v>
      </c>
      <c r="GQ61" s="51">
        <v>433519.33</v>
      </c>
      <c r="GR61" s="51">
        <v>793.41</v>
      </c>
    </row>
    <row r="62" spans="1:200" ht="18" customHeight="1" x14ac:dyDescent="0.2">
      <c r="A62" s="12">
        <v>26004</v>
      </c>
      <c r="B62" s="13" t="s">
        <v>82</v>
      </c>
      <c r="C62" s="13" t="s">
        <v>538</v>
      </c>
      <c r="D62" s="37">
        <v>515.80153860468749</v>
      </c>
      <c r="E62" s="43" t="s">
        <v>81</v>
      </c>
      <c r="F62" s="39">
        <v>394</v>
      </c>
      <c r="G62" s="36">
        <v>1228556.18</v>
      </c>
      <c r="H62" s="36">
        <v>15102.62</v>
      </c>
      <c r="I62" s="36">
        <v>1990836.35</v>
      </c>
      <c r="J62" s="36">
        <v>207397.15</v>
      </c>
      <c r="K62" s="36">
        <v>989583.13</v>
      </c>
      <c r="L62" s="36">
        <v>0</v>
      </c>
      <c r="M62" s="36">
        <v>0</v>
      </c>
      <c r="N62" s="36">
        <v>1140551.57</v>
      </c>
      <c r="O62" s="36">
        <v>620143.51</v>
      </c>
      <c r="P62" s="36">
        <v>0</v>
      </c>
      <c r="Q62" s="36">
        <v>0</v>
      </c>
      <c r="R62" s="36">
        <v>110217</v>
      </c>
      <c r="S62" s="36">
        <v>1915862</v>
      </c>
      <c r="T62" s="36">
        <v>0</v>
      </c>
      <c r="U62" s="36">
        <v>0</v>
      </c>
      <c r="V62" s="36">
        <v>0</v>
      </c>
      <c r="W62" s="36">
        <v>64547</v>
      </c>
      <c r="X62" s="36">
        <v>2117970.06</v>
      </c>
      <c r="Y62" s="36">
        <v>0</v>
      </c>
      <c r="Z62" s="36">
        <v>0</v>
      </c>
      <c r="AA62" s="36">
        <v>215644.72</v>
      </c>
      <c r="AB62" s="36">
        <v>0</v>
      </c>
      <c r="AC62" s="36">
        <v>0</v>
      </c>
      <c r="AD62" s="36">
        <v>507911.06</v>
      </c>
      <c r="AE62" s="36">
        <v>0</v>
      </c>
      <c r="AF62" s="36">
        <v>0</v>
      </c>
      <c r="AG62" s="36">
        <v>161914.04</v>
      </c>
      <c r="AH62" s="36">
        <v>341757.29999999993</v>
      </c>
      <c r="AI62" s="36">
        <v>109305.9</v>
      </c>
      <c r="AJ62" s="36">
        <v>0</v>
      </c>
      <c r="AK62" s="36">
        <v>383389.73</v>
      </c>
      <c r="AL62" s="36">
        <v>143153.21</v>
      </c>
      <c r="AM62" s="36">
        <v>13870.15</v>
      </c>
      <c r="AN62" s="36">
        <v>0</v>
      </c>
      <c r="AO62" s="36">
        <v>0</v>
      </c>
      <c r="AP62" s="36">
        <v>0</v>
      </c>
      <c r="AQ62" s="36">
        <v>289906.51</v>
      </c>
      <c r="AR62" s="36">
        <v>5171.79</v>
      </c>
      <c r="AS62" s="36">
        <v>0</v>
      </c>
      <c r="AT62" s="36">
        <v>1643.26</v>
      </c>
      <c r="AU62" s="36">
        <v>3064277.83</v>
      </c>
      <c r="AV62" s="36">
        <v>740686.5</v>
      </c>
      <c r="AW62" s="36">
        <v>26500</v>
      </c>
      <c r="AX62" s="36">
        <v>0</v>
      </c>
      <c r="AY62" s="36">
        <v>0</v>
      </c>
      <c r="AZ62" s="36">
        <v>0</v>
      </c>
      <c r="BA62" s="36">
        <v>131818.1</v>
      </c>
      <c r="BB62" s="36">
        <v>73382.14</v>
      </c>
      <c r="BC62" s="36">
        <v>145998.9</v>
      </c>
      <c r="BD62" s="36">
        <v>40684.800000000003</v>
      </c>
      <c r="BE62" s="36">
        <v>0</v>
      </c>
      <c r="BF62" s="36">
        <v>0</v>
      </c>
      <c r="BG62" s="36">
        <v>0</v>
      </c>
      <c r="BH62" s="36">
        <v>13707.6</v>
      </c>
      <c r="BI62" s="36">
        <v>0</v>
      </c>
      <c r="BJ62" s="36">
        <v>0</v>
      </c>
      <c r="BK62" s="36">
        <v>0</v>
      </c>
      <c r="BL62" s="36">
        <v>0</v>
      </c>
      <c r="BM62" s="36">
        <v>0</v>
      </c>
      <c r="BN62" s="36">
        <v>11326.529323906687</v>
      </c>
      <c r="BO62" s="36">
        <v>894458.77</v>
      </c>
      <c r="BP62" s="36">
        <v>2089607.81</v>
      </c>
      <c r="BQ62" s="36">
        <v>721388.45</v>
      </c>
      <c r="BR62" s="36">
        <v>0</v>
      </c>
      <c r="BS62" s="36">
        <v>0</v>
      </c>
      <c r="BT62" s="36">
        <v>0</v>
      </c>
      <c r="BU62" s="36">
        <v>0</v>
      </c>
      <c r="BV62" s="36">
        <v>324467.68</v>
      </c>
      <c r="BW62" s="36">
        <v>7305</v>
      </c>
      <c r="BX62" s="36">
        <v>0</v>
      </c>
      <c r="BY62" s="36">
        <v>0</v>
      </c>
      <c r="BZ62" s="36">
        <v>293001.95</v>
      </c>
      <c r="CA62" s="36">
        <v>30416.66</v>
      </c>
      <c r="CB62" s="46">
        <v>1.6140000000000001</v>
      </c>
      <c r="CC62" s="46">
        <v>3.6120000000000001</v>
      </c>
      <c r="CD62" s="46">
        <v>7.4749999999999996</v>
      </c>
      <c r="CE62" s="46">
        <v>1.599</v>
      </c>
      <c r="CF62" s="46">
        <v>2.4910000000000001</v>
      </c>
      <c r="CG62" s="46">
        <v>0</v>
      </c>
      <c r="CH62" s="47" t="s">
        <v>522</v>
      </c>
      <c r="CI62" s="45">
        <v>285783467</v>
      </c>
      <c r="CJ62" s="45">
        <v>64648029</v>
      </c>
      <c r="CK62" s="45">
        <v>46730592</v>
      </c>
      <c r="CL62" s="39">
        <v>50</v>
      </c>
      <c r="CM62" s="39">
        <v>431</v>
      </c>
      <c r="CN62" s="37">
        <v>20</v>
      </c>
      <c r="CO62" s="37">
        <v>395.53</v>
      </c>
      <c r="CP62" s="41">
        <v>3.0120481927710843E-2</v>
      </c>
      <c r="CQ62" s="35" t="s">
        <v>614</v>
      </c>
      <c r="CR62" s="35">
        <f t="shared" si="5"/>
        <v>0.11600928074245939</v>
      </c>
      <c r="CS62" s="58">
        <f t="shared" si="3"/>
        <v>12.314285714285718</v>
      </c>
      <c r="CT62" s="35">
        <f t="shared" si="4"/>
        <v>0.94283285269827477</v>
      </c>
      <c r="CU62" s="40">
        <v>20</v>
      </c>
      <c r="CV62" s="42">
        <v>37.514000000000003</v>
      </c>
      <c r="CW62" s="42">
        <v>264.70700000000005</v>
      </c>
      <c r="CX62" s="42">
        <v>100.15799999999999</v>
      </c>
      <c r="CY62" s="42">
        <v>38.097999999999999</v>
      </c>
      <c r="CZ62" s="42">
        <v>278.27200000000005</v>
      </c>
      <c r="DA62" s="42">
        <v>108.71600000000001</v>
      </c>
      <c r="DB62" s="54">
        <v>50704.515151515174</v>
      </c>
      <c r="DC62" s="56">
        <v>15.823529411764707</v>
      </c>
      <c r="DD62" s="55">
        <v>0.26470588235294118</v>
      </c>
      <c r="DE62" s="57">
        <v>32.999999999999986</v>
      </c>
      <c r="DF62" s="57">
        <v>2</v>
      </c>
      <c r="DG62" s="38">
        <v>19.5</v>
      </c>
      <c r="DH62" s="38">
        <v>18.8</v>
      </c>
      <c r="DI62" s="38">
        <v>19.100000000000001</v>
      </c>
      <c r="DJ62" s="38">
        <v>20.8</v>
      </c>
      <c r="DK62" s="38">
        <v>19.7</v>
      </c>
      <c r="DL62" s="53">
        <v>13</v>
      </c>
      <c r="DM62" s="51">
        <v>1963514.2799999998</v>
      </c>
      <c r="DN62" s="51">
        <v>21751.68</v>
      </c>
      <c r="DO62" s="51">
        <v>0</v>
      </c>
      <c r="DP62" s="51">
        <v>107691.32</v>
      </c>
      <c r="DQ62" s="51">
        <v>244537.14</v>
      </c>
      <c r="DR62" s="51">
        <v>63690</v>
      </c>
      <c r="DS62" s="51">
        <v>0</v>
      </c>
      <c r="DT62" s="51">
        <v>141893.44</v>
      </c>
      <c r="DU62" s="51">
        <v>43515.42</v>
      </c>
      <c r="DV62" s="51">
        <v>82170.22</v>
      </c>
      <c r="DW62" s="51">
        <v>3520</v>
      </c>
      <c r="DX62" s="51">
        <v>0</v>
      </c>
      <c r="DY62" s="51">
        <v>0</v>
      </c>
      <c r="DZ62" s="51">
        <v>160073.93</v>
      </c>
      <c r="EA62" s="51">
        <v>531748.47</v>
      </c>
      <c r="EB62" s="51">
        <v>4002.5</v>
      </c>
      <c r="EC62" s="51">
        <v>0</v>
      </c>
      <c r="ED62" s="51">
        <v>31165.84</v>
      </c>
      <c r="EE62" s="51">
        <v>64586.3</v>
      </c>
      <c r="EF62" s="51">
        <v>35238.07</v>
      </c>
      <c r="EG62" s="51">
        <v>0</v>
      </c>
      <c r="EH62" s="51">
        <v>36006.239999999998</v>
      </c>
      <c r="EI62" s="51">
        <v>4849.74</v>
      </c>
      <c r="EJ62" s="51">
        <v>41307.480000000003</v>
      </c>
      <c r="EK62" s="51">
        <v>480.51</v>
      </c>
      <c r="EL62" s="51">
        <v>0</v>
      </c>
      <c r="EM62" s="51">
        <v>0</v>
      </c>
      <c r="EN62" s="51">
        <v>21090.48</v>
      </c>
      <c r="EO62" s="51">
        <v>55702.290000000008</v>
      </c>
      <c r="EP62" s="51">
        <v>0</v>
      </c>
      <c r="EQ62" s="51">
        <v>0</v>
      </c>
      <c r="ER62" s="51">
        <v>166921.28</v>
      </c>
      <c r="ES62" s="51">
        <v>57859.880000000005</v>
      </c>
      <c r="ET62" s="51">
        <v>350.36</v>
      </c>
      <c r="EU62" s="51">
        <v>201467.37</v>
      </c>
      <c r="EV62" s="51">
        <v>848591.78</v>
      </c>
      <c r="EW62" s="51">
        <v>56196.94</v>
      </c>
      <c r="EX62" s="51">
        <v>8041.36</v>
      </c>
      <c r="EY62" s="51">
        <v>0</v>
      </c>
      <c r="EZ62" s="51">
        <v>0</v>
      </c>
      <c r="FA62" s="51">
        <v>0</v>
      </c>
      <c r="FB62" s="51">
        <v>63913.490000000005</v>
      </c>
      <c r="FC62" s="51">
        <v>290560.80000000005</v>
      </c>
      <c r="FD62" s="51">
        <v>48.48</v>
      </c>
      <c r="FE62" s="51">
        <v>0</v>
      </c>
      <c r="FF62" s="51">
        <v>2134.5</v>
      </c>
      <c r="FG62" s="51">
        <v>0</v>
      </c>
      <c r="FH62" s="51">
        <v>10870.73</v>
      </c>
      <c r="FI62" s="51">
        <v>0</v>
      </c>
      <c r="FJ62" s="51">
        <v>97584.77</v>
      </c>
      <c r="FK62" s="51">
        <v>52298.71</v>
      </c>
      <c r="FL62" s="51">
        <v>168155.89</v>
      </c>
      <c r="FM62" s="51">
        <v>613.49</v>
      </c>
      <c r="FN62" s="51">
        <v>0</v>
      </c>
      <c r="FO62" s="51">
        <v>0</v>
      </c>
      <c r="FP62" s="51">
        <v>116280.47</v>
      </c>
      <c r="FQ62" s="51">
        <v>0</v>
      </c>
      <c r="FR62" s="51">
        <v>0</v>
      </c>
      <c r="FS62" s="51">
        <v>0</v>
      </c>
      <c r="FT62" s="51">
        <v>5171.79</v>
      </c>
      <c r="FU62" s="51">
        <v>0</v>
      </c>
      <c r="FV62" s="51">
        <v>0</v>
      </c>
      <c r="FW62" s="51">
        <v>2862810.46</v>
      </c>
      <c r="FX62" s="51">
        <v>0</v>
      </c>
      <c r="FY62" s="51">
        <v>26500</v>
      </c>
      <c r="FZ62" s="51">
        <v>0</v>
      </c>
      <c r="GA62" s="51">
        <v>0</v>
      </c>
      <c r="GB62" s="51">
        <v>0</v>
      </c>
      <c r="GC62" s="51">
        <v>0</v>
      </c>
      <c r="GD62" s="51">
        <v>0</v>
      </c>
      <c r="GE62" s="51">
        <v>0</v>
      </c>
      <c r="GF62" s="51">
        <v>0</v>
      </c>
      <c r="GG62" s="51">
        <v>0</v>
      </c>
      <c r="GH62" s="51">
        <v>0</v>
      </c>
      <c r="GI62" s="51">
        <v>15458.78</v>
      </c>
      <c r="GJ62" s="51">
        <v>800</v>
      </c>
      <c r="GK62" s="51">
        <v>0</v>
      </c>
      <c r="GL62" s="51">
        <v>0</v>
      </c>
      <c r="GM62" s="51">
        <v>0</v>
      </c>
      <c r="GN62" s="51">
        <v>7197.15</v>
      </c>
      <c r="GO62" s="51">
        <v>0</v>
      </c>
      <c r="GP62" s="51">
        <v>0</v>
      </c>
      <c r="GQ62" s="51">
        <v>131818.1</v>
      </c>
      <c r="GR62" s="51">
        <v>1930.28</v>
      </c>
    </row>
    <row r="63" spans="1:200" ht="18" customHeight="1" x14ac:dyDescent="0.2">
      <c r="A63" s="12">
        <v>6006</v>
      </c>
      <c r="B63" s="13" t="s">
        <v>22</v>
      </c>
      <c r="C63" s="13" t="s">
        <v>518</v>
      </c>
      <c r="D63" s="37">
        <v>901.94558115468749</v>
      </c>
      <c r="E63" s="43" t="s">
        <v>19</v>
      </c>
      <c r="F63" s="39">
        <v>587</v>
      </c>
      <c r="G63" s="36">
        <v>3954473.62</v>
      </c>
      <c r="H63" s="36">
        <v>36890.36</v>
      </c>
      <c r="I63" s="36">
        <v>343076.36</v>
      </c>
      <c r="J63" s="36">
        <v>423553.83</v>
      </c>
      <c r="K63" s="36">
        <v>1842614.44</v>
      </c>
      <c r="L63" s="36">
        <v>0</v>
      </c>
      <c r="M63" s="36">
        <v>0</v>
      </c>
      <c r="N63" s="36">
        <v>34180.379999999997</v>
      </c>
      <c r="O63" s="36">
        <v>910538.65</v>
      </c>
      <c r="P63" s="36">
        <v>37.729999999999997</v>
      </c>
      <c r="Q63" s="36">
        <v>3190.97</v>
      </c>
      <c r="R63" s="36">
        <v>0</v>
      </c>
      <c r="S63" s="36">
        <v>45046</v>
      </c>
      <c r="T63" s="36">
        <v>0</v>
      </c>
      <c r="U63" s="36">
        <v>0</v>
      </c>
      <c r="V63" s="36">
        <v>0</v>
      </c>
      <c r="W63" s="36">
        <v>68315</v>
      </c>
      <c r="X63" s="36">
        <v>2767853.7899999996</v>
      </c>
      <c r="Y63" s="36">
        <v>39447.800000000003</v>
      </c>
      <c r="Z63" s="36">
        <v>0</v>
      </c>
      <c r="AA63" s="36">
        <v>452855.19000000006</v>
      </c>
      <c r="AB63" s="36">
        <v>1391.73</v>
      </c>
      <c r="AC63" s="36">
        <v>0</v>
      </c>
      <c r="AD63" s="36">
        <v>614178.16</v>
      </c>
      <c r="AE63" s="36">
        <v>33472.300000000003</v>
      </c>
      <c r="AF63" s="36">
        <v>0</v>
      </c>
      <c r="AG63" s="36">
        <v>274728.48</v>
      </c>
      <c r="AH63" s="36">
        <v>546909.71</v>
      </c>
      <c r="AI63" s="36">
        <v>172713.85</v>
      </c>
      <c r="AJ63" s="36">
        <v>10725.98</v>
      </c>
      <c r="AK63" s="36">
        <v>827165.58</v>
      </c>
      <c r="AL63" s="36">
        <v>454095.72</v>
      </c>
      <c r="AM63" s="36">
        <v>0</v>
      </c>
      <c r="AN63" s="36">
        <v>0</v>
      </c>
      <c r="AO63" s="36">
        <v>26912.5</v>
      </c>
      <c r="AP63" s="36">
        <v>0</v>
      </c>
      <c r="AQ63" s="36">
        <v>273200</v>
      </c>
      <c r="AR63" s="36">
        <v>49911.23</v>
      </c>
      <c r="AS63" s="36">
        <v>1851.94</v>
      </c>
      <c r="AT63" s="36">
        <v>6150</v>
      </c>
      <c r="AU63" s="36">
        <v>616323.13</v>
      </c>
      <c r="AV63" s="36">
        <v>30896.94</v>
      </c>
      <c r="AW63" s="36">
        <v>106415.6</v>
      </c>
      <c r="AX63" s="36">
        <v>0</v>
      </c>
      <c r="AY63" s="36">
        <v>0</v>
      </c>
      <c r="AZ63" s="36">
        <v>0</v>
      </c>
      <c r="BA63" s="36">
        <v>803002.84</v>
      </c>
      <c r="BB63" s="36">
        <v>49335.93</v>
      </c>
      <c r="BC63" s="36">
        <v>172011.68</v>
      </c>
      <c r="BD63" s="36">
        <v>24870.35</v>
      </c>
      <c r="BE63" s="36">
        <v>0</v>
      </c>
      <c r="BF63" s="36">
        <v>0</v>
      </c>
      <c r="BG63" s="36">
        <v>0</v>
      </c>
      <c r="BH63" s="36">
        <v>13131.55</v>
      </c>
      <c r="BI63" s="36">
        <v>2406.58</v>
      </c>
      <c r="BJ63" s="36">
        <v>0</v>
      </c>
      <c r="BK63" s="36">
        <v>0</v>
      </c>
      <c r="BL63" s="36">
        <v>0</v>
      </c>
      <c r="BM63" s="36">
        <v>0</v>
      </c>
      <c r="BN63" s="36">
        <v>10743.770016484668</v>
      </c>
      <c r="BO63" s="36">
        <v>2380090.67</v>
      </c>
      <c r="BP63" s="36">
        <v>973288.64</v>
      </c>
      <c r="BQ63" s="36">
        <v>390731.69</v>
      </c>
      <c r="BR63" s="36">
        <v>0</v>
      </c>
      <c r="BS63" s="36">
        <v>0</v>
      </c>
      <c r="BT63" s="36">
        <v>261.74</v>
      </c>
      <c r="BU63" s="36">
        <v>0</v>
      </c>
      <c r="BV63" s="36">
        <v>298850.68</v>
      </c>
      <c r="BW63" s="36">
        <v>79116.990000000005</v>
      </c>
      <c r="BX63" s="36">
        <v>0</v>
      </c>
      <c r="BY63" s="36">
        <v>0</v>
      </c>
      <c r="BZ63" s="36">
        <v>238205.97</v>
      </c>
      <c r="CA63" s="36">
        <v>86645.66</v>
      </c>
      <c r="CB63" s="46">
        <v>1.3620000000000001</v>
      </c>
      <c r="CC63" s="46">
        <v>3.048</v>
      </c>
      <c r="CD63" s="46">
        <v>6.3079999999999998</v>
      </c>
      <c r="CE63" s="46">
        <v>0.71699999999999997</v>
      </c>
      <c r="CF63" s="46">
        <v>1.5129999999999999</v>
      </c>
      <c r="CG63" s="46">
        <v>0</v>
      </c>
      <c r="CH63" s="26"/>
      <c r="CI63" s="45">
        <v>913605869</v>
      </c>
      <c r="CJ63" s="45">
        <v>145358310</v>
      </c>
      <c r="CK63" s="45">
        <v>201042894</v>
      </c>
      <c r="CL63" s="39">
        <v>102</v>
      </c>
      <c r="CM63" s="39">
        <v>597</v>
      </c>
      <c r="CN63" s="37">
        <v>75</v>
      </c>
      <c r="CO63" s="37">
        <v>587</v>
      </c>
      <c r="CP63" s="41">
        <v>3.8610038610038611E-3</v>
      </c>
      <c r="CQ63" s="35" t="s">
        <v>581</v>
      </c>
      <c r="CR63" s="35">
        <f t="shared" si="5"/>
        <v>0.17085427135678391</v>
      </c>
      <c r="CS63" s="58">
        <f t="shared" si="3"/>
        <v>14.462209302325576</v>
      </c>
      <c r="CT63" s="35">
        <f t="shared" si="4"/>
        <v>0.93722059516885614</v>
      </c>
      <c r="CU63" s="40">
        <v>38</v>
      </c>
      <c r="CV63" s="42">
        <v>10.420999999999999</v>
      </c>
      <c r="CW63" s="42">
        <v>385.99099999999999</v>
      </c>
      <c r="CX63" s="42">
        <v>158.67099999999999</v>
      </c>
      <c r="CY63" s="42">
        <v>11.588000000000001</v>
      </c>
      <c r="CZ63" s="42">
        <v>408.49900000000002</v>
      </c>
      <c r="DA63" s="42">
        <v>172.64699999999999</v>
      </c>
      <c r="DB63" s="54">
        <v>52768.48352713175</v>
      </c>
      <c r="DC63" s="56">
        <v>18.642857142857142</v>
      </c>
      <c r="DD63" s="55">
        <v>0.42857142857142855</v>
      </c>
      <c r="DE63" s="57">
        <v>41.280000000000015</v>
      </c>
      <c r="DF63" s="57">
        <v>0</v>
      </c>
      <c r="DG63" s="38">
        <v>22.1</v>
      </c>
      <c r="DH63" s="38">
        <v>23.3</v>
      </c>
      <c r="DI63" s="38">
        <v>23.5</v>
      </c>
      <c r="DJ63" s="38">
        <v>23.9</v>
      </c>
      <c r="DK63" s="38">
        <v>23.3</v>
      </c>
      <c r="DL63" s="53">
        <v>21</v>
      </c>
      <c r="DM63" s="51">
        <v>2578752.3499999996</v>
      </c>
      <c r="DN63" s="51">
        <v>34423.050000000003</v>
      </c>
      <c r="DO63" s="51">
        <v>0</v>
      </c>
      <c r="DP63" s="51">
        <v>195792.99</v>
      </c>
      <c r="DQ63" s="51">
        <v>363798.02999999997</v>
      </c>
      <c r="DR63" s="51">
        <v>118441.83</v>
      </c>
      <c r="DS63" s="51">
        <v>0</v>
      </c>
      <c r="DT63" s="51">
        <v>279659.74</v>
      </c>
      <c r="DU63" s="51">
        <v>220243.05</v>
      </c>
      <c r="DV63" s="51">
        <v>78286.77</v>
      </c>
      <c r="DW63" s="51">
        <v>57662.7</v>
      </c>
      <c r="DX63" s="51">
        <v>25000</v>
      </c>
      <c r="DY63" s="51">
        <v>0</v>
      </c>
      <c r="DZ63" s="51">
        <v>117244.57</v>
      </c>
      <c r="EA63" s="51">
        <v>714970.3600000001</v>
      </c>
      <c r="EB63" s="51">
        <v>13784.41</v>
      </c>
      <c r="EC63" s="51">
        <v>0</v>
      </c>
      <c r="ED63" s="51">
        <v>54562.119999999995</v>
      </c>
      <c r="EE63" s="51">
        <v>133802.5</v>
      </c>
      <c r="EF63" s="51">
        <v>32470.83</v>
      </c>
      <c r="EG63" s="51">
        <v>0</v>
      </c>
      <c r="EH63" s="51">
        <v>75367.12</v>
      </c>
      <c r="EI63" s="51">
        <v>55060.89</v>
      </c>
      <c r="EJ63" s="51">
        <v>26842.560000000001</v>
      </c>
      <c r="EK63" s="51">
        <v>13969.23</v>
      </c>
      <c r="EL63" s="51">
        <v>1912.5</v>
      </c>
      <c r="EM63" s="51">
        <v>0</v>
      </c>
      <c r="EN63" s="51">
        <v>12816.22</v>
      </c>
      <c r="EO63" s="51">
        <v>29881.77</v>
      </c>
      <c r="EP63" s="51">
        <v>14689.52</v>
      </c>
      <c r="EQ63" s="51">
        <v>0</v>
      </c>
      <c r="ER63" s="51">
        <v>192468.96</v>
      </c>
      <c r="ES63" s="51">
        <v>45472.77</v>
      </c>
      <c r="ET63" s="51">
        <v>14256.13</v>
      </c>
      <c r="EU63" s="51">
        <v>56325.98</v>
      </c>
      <c r="EV63" s="51">
        <v>318493.14</v>
      </c>
      <c r="EW63" s="51">
        <v>28653.38</v>
      </c>
      <c r="EX63" s="51">
        <v>11000.28</v>
      </c>
      <c r="EY63" s="51">
        <v>3654.9</v>
      </c>
      <c r="EZ63" s="51">
        <v>0</v>
      </c>
      <c r="FA63" s="51">
        <v>0</v>
      </c>
      <c r="FB63" s="51">
        <v>88373.86</v>
      </c>
      <c r="FC63" s="51">
        <v>520544.68</v>
      </c>
      <c r="FD63" s="51">
        <v>1995.83</v>
      </c>
      <c r="FE63" s="51">
        <v>0</v>
      </c>
      <c r="FF63" s="51">
        <v>49264.759999999995</v>
      </c>
      <c r="FG63" s="51">
        <v>6128.1900000000005</v>
      </c>
      <c r="FH63" s="51">
        <v>10102.06</v>
      </c>
      <c r="FI63" s="51">
        <v>36008.68</v>
      </c>
      <c r="FJ63" s="51">
        <v>109301.52</v>
      </c>
      <c r="FK63" s="51">
        <v>148182.29999999999</v>
      </c>
      <c r="FL63" s="51">
        <v>122743.78</v>
      </c>
      <c r="FM63" s="51">
        <v>11358.83</v>
      </c>
      <c r="FN63" s="51">
        <v>0</v>
      </c>
      <c r="FO63" s="51">
        <v>0</v>
      </c>
      <c r="FP63" s="51">
        <v>90363.37</v>
      </c>
      <c r="FQ63" s="51">
        <v>0</v>
      </c>
      <c r="FR63" s="51">
        <v>0</v>
      </c>
      <c r="FS63" s="51">
        <v>0</v>
      </c>
      <c r="FT63" s="51">
        <v>4327.5600000000004</v>
      </c>
      <c r="FU63" s="51">
        <v>0</v>
      </c>
      <c r="FV63" s="51">
        <v>0</v>
      </c>
      <c r="FW63" s="51">
        <v>534714.44999999995</v>
      </c>
      <c r="FX63" s="51">
        <v>0</v>
      </c>
      <c r="FY63" s="51">
        <v>105310.25</v>
      </c>
      <c r="FZ63" s="51">
        <v>0</v>
      </c>
      <c r="GA63" s="51">
        <v>0</v>
      </c>
      <c r="GB63" s="51">
        <v>0</v>
      </c>
      <c r="GC63" s="51">
        <v>0</v>
      </c>
      <c r="GD63" s="51">
        <v>0</v>
      </c>
      <c r="GE63" s="51">
        <v>157</v>
      </c>
      <c r="GF63" s="51">
        <v>0</v>
      </c>
      <c r="GG63" s="51">
        <v>0</v>
      </c>
      <c r="GH63" s="51">
        <v>235</v>
      </c>
      <c r="GI63" s="51">
        <v>24430.51</v>
      </c>
      <c r="GJ63" s="51">
        <v>3593</v>
      </c>
      <c r="GK63" s="51">
        <v>0</v>
      </c>
      <c r="GL63" s="51">
        <v>75241</v>
      </c>
      <c r="GM63" s="51">
        <v>16193</v>
      </c>
      <c r="GN63" s="51">
        <v>1739.16</v>
      </c>
      <c r="GO63" s="51">
        <v>0</v>
      </c>
      <c r="GP63" s="51">
        <v>0</v>
      </c>
      <c r="GQ63" s="51">
        <v>803002.84</v>
      </c>
      <c r="GR63" s="51">
        <v>13737.91</v>
      </c>
    </row>
    <row r="64" spans="1:200" ht="18" customHeight="1" x14ac:dyDescent="0.2">
      <c r="A64" s="12">
        <v>27001</v>
      </c>
      <c r="B64" s="13" t="s">
        <v>84</v>
      </c>
      <c r="C64" s="13" t="s">
        <v>442</v>
      </c>
      <c r="D64" s="37">
        <v>1662.8809950703126</v>
      </c>
      <c r="E64" s="43" t="s">
        <v>85</v>
      </c>
      <c r="F64" s="39">
        <v>318</v>
      </c>
      <c r="G64" s="36">
        <v>1245099.77</v>
      </c>
      <c r="H64" s="36">
        <v>14715.18</v>
      </c>
      <c r="I64" s="36">
        <v>1473246.22</v>
      </c>
      <c r="J64" s="36">
        <v>227215.44</v>
      </c>
      <c r="K64" s="36">
        <v>753732.65</v>
      </c>
      <c r="L64" s="36">
        <v>0</v>
      </c>
      <c r="M64" s="36">
        <v>0</v>
      </c>
      <c r="N64" s="36">
        <v>55122</v>
      </c>
      <c r="O64" s="36">
        <v>547453.28</v>
      </c>
      <c r="P64" s="36">
        <v>0</v>
      </c>
      <c r="Q64" s="36">
        <v>0</v>
      </c>
      <c r="R64" s="36">
        <v>90920</v>
      </c>
      <c r="S64" s="36">
        <v>1280763</v>
      </c>
      <c r="T64" s="36">
        <v>61349</v>
      </c>
      <c r="U64" s="36">
        <v>0</v>
      </c>
      <c r="V64" s="36">
        <v>0</v>
      </c>
      <c r="W64" s="36">
        <v>60686</v>
      </c>
      <c r="X64" s="36">
        <v>1515997.61</v>
      </c>
      <c r="Y64" s="36">
        <v>0</v>
      </c>
      <c r="Z64" s="36">
        <v>0</v>
      </c>
      <c r="AA64" s="36">
        <v>79097.649999999994</v>
      </c>
      <c r="AB64" s="36">
        <v>0</v>
      </c>
      <c r="AC64" s="36">
        <v>0</v>
      </c>
      <c r="AD64" s="36">
        <v>376187.31</v>
      </c>
      <c r="AE64" s="36">
        <v>0</v>
      </c>
      <c r="AF64" s="36">
        <v>0</v>
      </c>
      <c r="AG64" s="36">
        <v>102004.28</v>
      </c>
      <c r="AH64" s="36">
        <v>387043.43</v>
      </c>
      <c r="AI64" s="36">
        <v>130081.8</v>
      </c>
      <c r="AJ64" s="36">
        <v>0</v>
      </c>
      <c r="AK64" s="36">
        <v>437390.74</v>
      </c>
      <c r="AL64" s="36">
        <v>89028.24</v>
      </c>
      <c r="AM64" s="36">
        <v>2184</v>
      </c>
      <c r="AN64" s="36">
        <v>0</v>
      </c>
      <c r="AO64" s="36">
        <v>0</v>
      </c>
      <c r="AP64" s="36">
        <v>0</v>
      </c>
      <c r="AQ64" s="36">
        <v>250279.76</v>
      </c>
      <c r="AR64" s="36">
        <v>3196.01</v>
      </c>
      <c r="AS64" s="36">
        <v>508.46</v>
      </c>
      <c r="AT64" s="36">
        <v>1785.1</v>
      </c>
      <c r="AU64" s="36">
        <v>84669.64</v>
      </c>
      <c r="AV64" s="36">
        <v>290605.78999999998</v>
      </c>
      <c r="AW64" s="36">
        <v>0</v>
      </c>
      <c r="AX64" s="36">
        <v>0</v>
      </c>
      <c r="AY64" s="36">
        <v>0</v>
      </c>
      <c r="AZ64" s="36">
        <v>0</v>
      </c>
      <c r="BA64" s="36">
        <v>0</v>
      </c>
      <c r="BB64" s="36">
        <v>34166.21</v>
      </c>
      <c r="BC64" s="36">
        <v>132208.66999999998</v>
      </c>
      <c r="BD64" s="36">
        <v>8936</v>
      </c>
      <c r="BE64" s="36">
        <v>0</v>
      </c>
      <c r="BF64" s="36">
        <v>0</v>
      </c>
      <c r="BG64" s="36">
        <v>0</v>
      </c>
      <c r="BH64" s="36">
        <v>6953.04</v>
      </c>
      <c r="BI64" s="36">
        <v>70898.95</v>
      </c>
      <c r="BJ64" s="36">
        <v>0</v>
      </c>
      <c r="BK64" s="36">
        <v>0</v>
      </c>
      <c r="BL64" s="36">
        <v>0</v>
      </c>
      <c r="BM64" s="36">
        <v>0</v>
      </c>
      <c r="BN64" s="36">
        <v>10600.616725721989</v>
      </c>
      <c r="BO64" s="36">
        <v>1167326.75</v>
      </c>
      <c r="BP64" s="36">
        <v>2220012.66</v>
      </c>
      <c r="BQ64" s="36">
        <v>634406.25</v>
      </c>
      <c r="BR64" s="36">
        <v>0</v>
      </c>
      <c r="BS64" s="36">
        <v>0</v>
      </c>
      <c r="BT64" s="36">
        <v>565015.56000000006</v>
      </c>
      <c r="BU64" s="36">
        <v>0</v>
      </c>
      <c r="BV64" s="36">
        <v>160269.76000000001</v>
      </c>
      <c r="BW64" s="36">
        <v>0</v>
      </c>
      <c r="BX64" s="36">
        <v>553625</v>
      </c>
      <c r="BY64" s="36">
        <v>0</v>
      </c>
      <c r="BZ64" s="36">
        <v>163073.79</v>
      </c>
      <c r="CA64" s="36">
        <v>0</v>
      </c>
      <c r="CB64" s="46">
        <v>1.3620000000000001</v>
      </c>
      <c r="CC64" s="46">
        <v>3.048</v>
      </c>
      <c r="CD64" s="46">
        <v>6.3079999999999998</v>
      </c>
      <c r="CE64" s="46">
        <v>1.022</v>
      </c>
      <c r="CF64" s="46">
        <v>0.876</v>
      </c>
      <c r="CG64" s="46">
        <v>1.075</v>
      </c>
      <c r="CH64" s="26"/>
      <c r="CI64" s="45">
        <v>429917918</v>
      </c>
      <c r="CJ64" s="45">
        <v>51537392</v>
      </c>
      <c r="CK64" s="45">
        <v>40133297</v>
      </c>
      <c r="CL64" s="39">
        <v>32</v>
      </c>
      <c r="CM64" s="39">
        <v>318</v>
      </c>
      <c r="CN64" s="37">
        <v>40</v>
      </c>
      <c r="CO64" s="37">
        <v>319.27999999999997</v>
      </c>
      <c r="CP64" s="41">
        <v>6.6225165562913907E-3</v>
      </c>
      <c r="CQ64" s="35" t="s">
        <v>616</v>
      </c>
      <c r="CR64" s="35">
        <f t="shared" si="5"/>
        <v>0.10062893081761007</v>
      </c>
      <c r="CS64" s="58">
        <f t="shared" si="3"/>
        <v>14.454545454545457</v>
      </c>
      <c r="CT64" s="35">
        <f t="shared" si="4"/>
        <v>0.9524034994198991</v>
      </c>
      <c r="CU64" s="40">
        <v>21</v>
      </c>
      <c r="CV64" s="42">
        <v>0</v>
      </c>
      <c r="CW64" s="42">
        <v>208.18299999999999</v>
      </c>
      <c r="CX64" s="42">
        <v>95.548000000000002</v>
      </c>
      <c r="CY64" s="42">
        <v>0</v>
      </c>
      <c r="CZ64" s="42">
        <v>218.47499999999999</v>
      </c>
      <c r="DA64" s="42">
        <v>100.435</v>
      </c>
      <c r="DB64" s="54">
        <v>48997.681818181823</v>
      </c>
      <c r="DC64" s="56">
        <v>13.5</v>
      </c>
      <c r="DD64" s="55">
        <v>0.22727272727272727</v>
      </c>
      <c r="DE64" s="57">
        <v>21.999999999999996</v>
      </c>
      <c r="DF64" s="57">
        <v>0</v>
      </c>
      <c r="DG64" s="38">
        <v>21.2</v>
      </c>
      <c r="DH64" s="38">
        <v>20.5</v>
      </c>
      <c r="DI64" s="38">
        <v>21.9</v>
      </c>
      <c r="DJ64" s="38">
        <v>20.399999999999999</v>
      </c>
      <c r="DK64" s="38">
        <v>21.1</v>
      </c>
      <c r="DL64" s="53">
        <v>17</v>
      </c>
      <c r="DM64" s="51">
        <v>1329502.2499999998</v>
      </c>
      <c r="DN64" s="51">
        <v>0</v>
      </c>
      <c r="DO64" s="51">
        <v>0</v>
      </c>
      <c r="DP64" s="51">
        <v>68510.58</v>
      </c>
      <c r="DQ64" s="51">
        <v>251255.12</v>
      </c>
      <c r="DR64" s="51">
        <v>76811.45</v>
      </c>
      <c r="DS64" s="51">
        <v>0</v>
      </c>
      <c r="DT64" s="51">
        <v>142593.28</v>
      </c>
      <c r="DU64" s="51">
        <v>0</v>
      </c>
      <c r="DV64" s="51">
        <v>45630.95</v>
      </c>
      <c r="DW64" s="51">
        <v>0</v>
      </c>
      <c r="DX64" s="51">
        <v>0</v>
      </c>
      <c r="DY64" s="51">
        <v>0</v>
      </c>
      <c r="DZ64" s="51">
        <v>127079.76999999999</v>
      </c>
      <c r="EA64" s="51">
        <v>327832.58</v>
      </c>
      <c r="EB64" s="51">
        <v>0</v>
      </c>
      <c r="EC64" s="51">
        <v>0</v>
      </c>
      <c r="ED64" s="51">
        <v>14051.96</v>
      </c>
      <c r="EE64" s="51">
        <v>90652.87</v>
      </c>
      <c r="EF64" s="51">
        <v>39002.18</v>
      </c>
      <c r="EG64" s="51">
        <v>0</v>
      </c>
      <c r="EH64" s="51">
        <v>33891.21</v>
      </c>
      <c r="EI64" s="51">
        <v>0</v>
      </c>
      <c r="EJ64" s="51">
        <v>12079.01</v>
      </c>
      <c r="EK64" s="51">
        <v>0</v>
      </c>
      <c r="EL64" s="51">
        <v>0</v>
      </c>
      <c r="EM64" s="51">
        <v>0</v>
      </c>
      <c r="EN64" s="51">
        <v>14306.77</v>
      </c>
      <c r="EO64" s="51">
        <v>106678.53</v>
      </c>
      <c r="EP64" s="51">
        <v>0</v>
      </c>
      <c r="EQ64" s="51">
        <v>0</v>
      </c>
      <c r="ER64" s="51">
        <v>143018.45000000001</v>
      </c>
      <c r="ES64" s="51">
        <v>44856.54</v>
      </c>
      <c r="ET64" s="51">
        <v>2437.15</v>
      </c>
      <c r="EU64" s="51">
        <v>84669.64</v>
      </c>
      <c r="EV64" s="51">
        <v>328692.03000000003</v>
      </c>
      <c r="EW64" s="51">
        <v>95981.28</v>
      </c>
      <c r="EX64" s="51">
        <v>76722.09</v>
      </c>
      <c r="EY64" s="51">
        <v>0</v>
      </c>
      <c r="EZ64" s="51">
        <v>0</v>
      </c>
      <c r="FA64" s="51">
        <v>0</v>
      </c>
      <c r="FB64" s="51">
        <v>77470.61</v>
      </c>
      <c r="FC64" s="51">
        <v>180776.81</v>
      </c>
      <c r="FD64" s="51">
        <v>0</v>
      </c>
      <c r="FE64" s="51">
        <v>0</v>
      </c>
      <c r="FF64" s="51">
        <v>9006.9500000000007</v>
      </c>
      <c r="FG64" s="51">
        <v>3145.8499999999995</v>
      </c>
      <c r="FH64" s="51">
        <v>12986.12</v>
      </c>
      <c r="FI64" s="51">
        <v>0</v>
      </c>
      <c r="FJ64" s="51">
        <v>179537.01</v>
      </c>
      <c r="FK64" s="51">
        <v>0</v>
      </c>
      <c r="FL64" s="51">
        <v>88229.01</v>
      </c>
      <c r="FM64" s="51">
        <v>0</v>
      </c>
      <c r="FN64" s="51">
        <v>0</v>
      </c>
      <c r="FO64" s="51">
        <v>0</v>
      </c>
      <c r="FP64" s="51">
        <v>62076.28</v>
      </c>
      <c r="FQ64" s="51">
        <v>25942.400000000001</v>
      </c>
      <c r="FR64" s="51">
        <v>0</v>
      </c>
      <c r="FS64" s="51">
        <v>0</v>
      </c>
      <c r="FT64" s="51">
        <v>2377.02</v>
      </c>
      <c r="FU64" s="51">
        <v>0</v>
      </c>
      <c r="FV64" s="51">
        <v>0</v>
      </c>
      <c r="FW64" s="51">
        <v>0</v>
      </c>
      <c r="FX64" s="51">
        <v>0</v>
      </c>
      <c r="FY64" s="51">
        <v>0</v>
      </c>
      <c r="FZ64" s="51">
        <v>0</v>
      </c>
      <c r="GA64" s="51">
        <v>0</v>
      </c>
      <c r="GB64" s="51">
        <v>0</v>
      </c>
      <c r="GC64" s="51">
        <v>0</v>
      </c>
      <c r="GD64" s="51">
        <v>0</v>
      </c>
      <c r="GE64" s="51">
        <v>550</v>
      </c>
      <c r="GF64" s="51">
        <v>0</v>
      </c>
      <c r="GG64" s="51">
        <v>0</v>
      </c>
      <c r="GH64" s="51">
        <v>444</v>
      </c>
      <c r="GI64" s="51">
        <v>6577.51</v>
      </c>
      <c r="GJ64" s="51">
        <v>630</v>
      </c>
      <c r="GK64" s="51">
        <v>0</v>
      </c>
      <c r="GL64" s="51">
        <v>43283</v>
      </c>
      <c r="GM64" s="51">
        <v>0</v>
      </c>
      <c r="GN64" s="51">
        <v>13495.68</v>
      </c>
      <c r="GO64" s="51">
        <v>0</v>
      </c>
      <c r="GP64" s="51">
        <v>0</v>
      </c>
      <c r="GQ64" s="51">
        <v>553625</v>
      </c>
      <c r="GR64" s="51">
        <v>3512.54</v>
      </c>
    </row>
    <row r="65" spans="1:200" ht="18" customHeight="1" x14ac:dyDescent="0.2">
      <c r="A65" s="12">
        <v>28003</v>
      </c>
      <c r="B65" s="13" t="s">
        <v>89</v>
      </c>
      <c r="C65" s="13" t="s">
        <v>444</v>
      </c>
      <c r="D65" s="37">
        <v>356.17235379843748</v>
      </c>
      <c r="E65" s="43" t="s">
        <v>87</v>
      </c>
      <c r="F65" s="39">
        <v>822</v>
      </c>
      <c r="G65" s="36">
        <v>2452114.7599999998</v>
      </c>
      <c r="H65" s="36">
        <v>37951.14</v>
      </c>
      <c r="I65" s="36">
        <v>3396222.45</v>
      </c>
      <c r="J65" s="36">
        <v>704738.73</v>
      </c>
      <c r="K65" s="36">
        <v>1889517.94</v>
      </c>
      <c r="L65" s="36">
        <v>2723.1</v>
      </c>
      <c r="M65" s="36">
        <v>0</v>
      </c>
      <c r="N65" s="36">
        <v>0</v>
      </c>
      <c r="O65" s="36">
        <v>1302199.3600000001</v>
      </c>
      <c r="P65" s="36">
        <v>1791.34</v>
      </c>
      <c r="Q65" s="36">
        <v>0</v>
      </c>
      <c r="R65" s="36">
        <v>0</v>
      </c>
      <c r="S65" s="36">
        <v>3273075</v>
      </c>
      <c r="T65" s="36">
        <v>0</v>
      </c>
      <c r="U65" s="36">
        <v>0</v>
      </c>
      <c r="V65" s="36">
        <v>0</v>
      </c>
      <c r="W65" s="36">
        <v>66105</v>
      </c>
      <c r="X65" s="36">
        <v>3870726.2499999995</v>
      </c>
      <c r="Y65" s="36">
        <v>36101.370000000003</v>
      </c>
      <c r="Z65" s="36">
        <v>0</v>
      </c>
      <c r="AA65" s="36">
        <v>45394.86</v>
      </c>
      <c r="AB65" s="36">
        <v>0</v>
      </c>
      <c r="AC65" s="36">
        <v>0</v>
      </c>
      <c r="AD65" s="36">
        <v>972780.38000000012</v>
      </c>
      <c r="AE65" s="36">
        <v>7172.04</v>
      </c>
      <c r="AF65" s="36">
        <v>0</v>
      </c>
      <c r="AG65" s="36">
        <v>387098.91</v>
      </c>
      <c r="AH65" s="36">
        <v>413484.91000000003</v>
      </c>
      <c r="AI65" s="36">
        <v>310692.13</v>
      </c>
      <c r="AJ65" s="36">
        <v>0</v>
      </c>
      <c r="AK65" s="36">
        <v>734011.98</v>
      </c>
      <c r="AL65" s="36">
        <v>541257.56000000006</v>
      </c>
      <c r="AM65" s="36">
        <v>32765.02</v>
      </c>
      <c r="AN65" s="36">
        <v>0</v>
      </c>
      <c r="AO65" s="36">
        <v>27453.68</v>
      </c>
      <c r="AP65" s="36">
        <v>0</v>
      </c>
      <c r="AQ65" s="36">
        <v>310298.17</v>
      </c>
      <c r="AR65" s="36">
        <v>8642.9699999999993</v>
      </c>
      <c r="AS65" s="36">
        <v>0</v>
      </c>
      <c r="AT65" s="36">
        <v>11433.5</v>
      </c>
      <c r="AU65" s="36">
        <v>0</v>
      </c>
      <c r="AV65" s="36">
        <v>62278.12</v>
      </c>
      <c r="AW65" s="36">
        <v>35279.480000000003</v>
      </c>
      <c r="AX65" s="36">
        <v>0</v>
      </c>
      <c r="AY65" s="36">
        <v>0</v>
      </c>
      <c r="AZ65" s="36">
        <v>0</v>
      </c>
      <c r="BA65" s="36">
        <v>625685</v>
      </c>
      <c r="BB65" s="36">
        <v>99423.78</v>
      </c>
      <c r="BC65" s="36">
        <v>68637.209999999992</v>
      </c>
      <c r="BD65" s="36">
        <v>81094.009999999995</v>
      </c>
      <c r="BE65" s="36">
        <v>0</v>
      </c>
      <c r="BF65" s="36">
        <v>0</v>
      </c>
      <c r="BG65" s="36">
        <v>0</v>
      </c>
      <c r="BH65" s="36">
        <v>0</v>
      </c>
      <c r="BI65" s="36">
        <v>49456.51</v>
      </c>
      <c r="BJ65" s="36">
        <v>0</v>
      </c>
      <c r="BK65" s="36">
        <v>0</v>
      </c>
      <c r="BL65" s="36">
        <v>0</v>
      </c>
      <c r="BM65" s="36">
        <v>0</v>
      </c>
      <c r="BN65" s="36">
        <v>8865.153607263459</v>
      </c>
      <c r="BO65" s="36">
        <v>2353316.38</v>
      </c>
      <c r="BP65" s="36">
        <v>5433756.5899999999</v>
      </c>
      <c r="BQ65" s="36">
        <v>989389</v>
      </c>
      <c r="BR65" s="36">
        <v>0</v>
      </c>
      <c r="BS65" s="36">
        <v>0</v>
      </c>
      <c r="BT65" s="36">
        <v>0</v>
      </c>
      <c r="BU65" s="36">
        <v>0</v>
      </c>
      <c r="BV65" s="36">
        <v>466129.93</v>
      </c>
      <c r="BW65" s="36">
        <v>9900</v>
      </c>
      <c r="BX65" s="36">
        <v>0</v>
      </c>
      <c r="BY65" s="36">
        <v>0</v>
      </c>
      <c r="BZ65" s="36">
        <v>474716.96</v>
      </c>
      <c r="CA65" s="36">
        <v>10065.290000000001</v>
      </c>
      <c r="CB65" s="46">
        <v>1.3620000000000001</v>
      </c>
      <c r="CC65" s="46">
        <v>3.048</v>
      </c>
      <c r="CD65" s="46">
        <v>6.3079999999999998</v>
      </c>
      <c r="CE65" s="46">
        <v>1.599</v>
      </c>
      <c r="CF65" s="46">
        <v>2.3029999999999999</v>
      </c>
      <c r="CG65" s="46">
        <v>0</v>
      </c>
      <c r="CH65" s="26"/>
      <c r="CI65" s="45">
        <v>459787240</v>
      </c>
      <c r="CJ65" s="45">
        <v>200810552</v>
      </c>
      <c r="CK65" s="45">
        <v>144849612</v>
      </c>
      <c r="CL65" s="39">
        <v>94</v>
      </c>
      <c r="CM65" s="39">
        <v>870</v>
      </c>
      <c r="CN65" s="37">
        <v>47</v>
      </c>
      <c r="CO65" s="37">
        <v>834.99</v>
      </c>
      <c r="CP65" s="41">
        <v>1.7241379310344827E-2</v>
      </c>
      <c r="CQ65" s="35" t="s">
        <v>619</v>
      </c>
      <c r="CR65" s="35">
        <f t="shared" si="5"/>
        <v>0.10804597701149425</v>
      </c>
      <c r="CS65" s="58">
        <f t="shared" si="3"/>
        <v>16.359533659270401</v>
      </c>
      <c r="CT65" s="35">
        <f t="shared" si="4"/>
        <v>0.95254187196891504</v>
      </c>
      <c r="CU65" s="40">
        <v>54</v>
      </c>
      <c r="CV65" s="42">
        <v>41.360999999999983</v>
      </c>
      <c r="CW65" s="42">
        <v>565.38299999999981</v>
      </c>
      <c r="CX65" s="42">
        <v>221.04699999999997</v>
      </c>
      <c r="CY65" s="42">
        <v>42.204000000000001</v>
      </c>
      <c r="CZ65" s="42">
        <v>592.072</v>
      </c>
      <c r="DA65" s="42">
        <v>233.53999999999996</v>
      </c>
      <c r="DB65" s="54">
        <v>51547.536667920256</v>
      </c>
      <c r="DC65" s="56">
        <v>12.333333333333334</v>
      </c>
      <c r="DD65" s="55">
        <v>0.22222222222222221</v>
      </c>
      <c r="DE65" s="57">
        <v>53.18</v>
      </c>
      <c r="DF65" s="57">
        <v>0</v>
      </c>
      <c r="DG65" s="38">
        <v>22.2</v>
      </c>
      <c r="DH65" s="38">
        <v>23.4</v>
      </c>
      <c r="DI65" s="38">
        <v>23.9</v>
      </c>
      <c r="DJ65" s="38">
        <v>23.7</v>
      </c>
      <c r="DK65" s="38">
        <v>23.4</v>
      </c>
      <c r="DL65" s="53">
        <v>19</v>
      </c>
      <c r="DM65" s="51">
        <v>3154945.1199999996</v>
      </c>
      <c r="DN65" s="51">
        <v>24920.55</v>
      </c>
      <c r="DO65" s="51">
        <v>0</v>
      </c>
      <c r="DP65" s="51">
        <v>319269.04000000004</v>
      </c>
      <c r="DQ65" s="51">
        <v>327268.76</v>
      </c>
      <c r="DR65" s="51">
        <v>120500</v>
      </c>
      <c r="DS65" s="51">
        <v>0</v>
      </c>
      <c r="DT65" s="51">
        <v>213648.93</v>
      </c>
      <c r="DU65" s="51">
        <v>254362.25</v>
      </c>
      <c r="DV65" s="51">
        <v>142955.49</v>
      </c>
      <c r="DW65" s="51">
        <v>9350</v>
      </c>
      <c r="DX65" s="51">
        <v>25500</v>
      </c>
      <c r="DY65" s="51">
        <v>0</v>
      </c>
      <c r="DZ65" s="51">
        <v>166749.94</v>
      </c>
      <c r="EA65" s="51">
        <v>867780.33</v>
      </c>
      <c r="EB65" s="51">
        <v>7938.64</v>
      </c>
      <c r="EC65" s="51">
        <v>0</v>
      </c>
      <c r="ED65" s="51">
        <v>58942.179999999993</v>
      </c>
      <c r="EE65" s="51">
        <v>116843.68</v>
      </c>
      <c r="EF65" s="51">
        <v>51674.7</v>
      </c>
      <c r="EG65" s="51">
        <v>0</v>
      </c>
      <c r="EH65" s="51">
        <v>65574.559999999998</v>
      </c>
      <c r="EI65" s="51">
        <v>62986.11</v>
      </c>
      <c r="EJ65" s="51">
        <v>64288.43</v>
      </c>
      <c r="EK65" s="51">
        <v>715.29</v>
      </c>
      <c r="EL65" s="51">
        <v>1953.68</v>
      </c>
      <c r="EM65" s="51">
        <v>0</v>
      </c>
      <c r="EN65" s="51">
        <v>20972.77</v>
      </c>
      <c r="EO65" s="51">
        <v>475212.68</v>
      </c>
      <c r="EP65" s="51">
        <v>7172.04</v>
      </c>
      <c r="EQ65" s="51">
        <v>0</v>
      </c>
      <c r="ER65" s="51">
        <v>59488.7</v>
      </c>
      <c r="ES65" s="51">
        <v>33767.410000000003</v>
      </c>
      <c r="ET65" s="51">
        <v>10115.15</v>
      </c>
      <c r="EU65" s="51">
        <v>0</v>
      </c>
      <c r="EV65" s="51">
        <v>345378.42</v>
      </c>
      <c r="EW65" s="51">
        <v>68879.710000000006</v>
      </c>
      <c r="EX65" s="51">
        <v>60620.630000000005</v>
      </c>
      <c r="EY65" s="51">
        <v>0</v>
      </c>
      <c r="EZ65" s="51">
        <v>0</v>
      </c>
      <c r="FA65" s="51">
        <v>0</v>
      </c>
      <c r="FB65" s="51">
        <v>57568.62</v>
      </c>
      <c r="FC65" s="51">
        <v>390263.36</v>
      </c>
      <c r="FD65" s="51">
        <v>3242.18</v>
      </c>
      <c r="FE65" s="51">
        <v>0</v>
      </c>
      <c r="FF65" s="51">
        <v>9247.2999999999993</v>
      </c>
      <c r="FG65" s="51">
        <v>11894.849999999999</v>
      </c>
      <c r="FH65" s="51">
        <v>12796.37</v>
      </c>
      <c r="FI65" s="51">
        <v>0</v>
      </c>
      <c r="FJ65" s="51">
        <v>171688.19</v>
      </c>
      <c r="FK65" s="51">
        <v>190308.97</v>
      </c>
      <c r="FL65" s="51">
        <v>281210.96999999997</v>
      </c>
      <c r="FM65" s="51">
        <v>0</v>
      </c>
      <c r="FN65" s="51">
        <v>0</v>
      </c>
      <c r="FO65" s="51">
        <v>0</v>
      </c>
      <c r="FP65" s="51">
        <v>161753.22</v>
      </c>
      <c r="FQ65" s="51">
        <v>0</v>
      </c>
      <c r="FR65" s="51">
        <v>0</v>
      </c>
      <c r="FS65" s="51">
        <v>0</v>
      </c>
      <c r="FT65" s="51">
        <v>7497.87</v>
      </c>
      <c r="FU65" s="51">
        <v>0</v>
      </c>
      <c r="FV65" s="51">
        <v>0</v>
      </c>
      <c r="FW65" s="51">
        <v>0</v>
      </c>
      <c r="FX65" s="51">
        <v>0</v>
      </c>
      <c r="FY65" s="51">
        <v>0</v>
      </c>
      <c r="FZ65" s="51">
        <v>0</v>
      </c>
      <c r="GA65" s="51">
        <v>0</v>
      </c>
      <c r="GB65" s="51">
        <v>0</v>
      </c>
      <c r="GC65" s="51">
        <v>0</v>
      </c>
      <c r="GD65" s="51">
        <v>0</v>
      </c>
      <c r="GE65" s="51">
        <v>700</v>
      </c>
      <c r="GF65" s="51">
        <v>0</v>
      </c>
      <c r="GG65" s="51">
        <v>0</v>
      </c>
      <c r="GH65" s="51">
        <v>9934</v>
      </c>
      <c r="GI65" s="51">
        <v>4804.2199999999993</v>
      </c>
      <c r="GJ65" s="51">
        <v>127039.41</v>
      </c>
      <c r="GK65" s="51">
        <v>0</v>
      </c>
      <c r="GL65" s="51">
        <v>0</v>
      </c>
      <c r="GM65" s="51">
        <v>0</v>
      </c>
      <c r="GN65" s="51">
        <v>7862.97</v>
      </c>
      <c r="GO65" s="51">
        <v>0</v>
      </c>
      <c r="GP65" s="51">
        <v>0</v>
      </c>
      <c r="GQ65" s="51">
        <v>625685</v>
      </c>
      <c r="GR65" s="51">
        <v>2677.4</v>
      </c>
    </row>
    <row r="66" spans="1:200" ht="18" customHeight="1" x14ac:dyDescent="0.2">
      <c r="A66" s="12">
        <v>30001</v>
      </c>
      <c r="B66" s="13" t="s">
        <v>92</v>
      </c>
      <c r="C66" s="13" t="s">
        <v>446</v>
      </c>
      <c r="D66" s="37">
        <v>261.95026279999996</v>
      </c>
      <c r="E66" s="43" t="s">
        <v>93</v>
      </c>
      <c r="F66" s="39">
        <v>384</v>
      </c>
      <c r="G66" s="36">
        <v>1065743.92</v>
      </c>
      <c r="H66" s="36">
        <v>46054.45</v>
      </c>
      <c r="I66" s="36">
        <v>1962433.3</v>
      </c>
      <c r="J66" s="36">
        <v>224764</v>
      </c>
      <c r="K66" s="36">
        <v>1178109.6299999999</v>
      </c>
      <c r="L66" s="36">
        <v>0</v>
      </c>
      <c r="M66" s="36">
        <v>0</v>
      </c>
      <c r="N66" s="36">
        <v>209492</v>
      </c>
      <c r="O66" s="36">
        <v>187315.68</v>
      </c>
      <c r="P66" s="36">
        <v>0</v>
      </c>
      <c r="Q66" s="36">
        <v>0</v>
      </c>
      <c r="R66" s="36">
        <v>0</v>
      </c>
      <c r="S66" s="36">
        <v>1918699</v>
      </c>
      <c r="T66" s="36">
        <v>0</v>
      </c>
      <c r="U66" s="36">
        <v>0</v>
      </c>
      <c r="V66" s="36">
        <v>0</v>
      </c>
      <c r="W66" s="36">
        <v>57581</v>
      </c>
      <c r="X66" s="36">
        <v>1786109.89</v>
      </c>
      <c r="Y66" s="36">
        <v>0</v>
      </c>
      <c r="Z66" s="36">
        <v>0</v>
      </c>
      <c r="AA66" s="36">
        <v>144429.96</v>
      </c>
      <c r="AB66" s="36">
        <v>0</v>
      </c>
      <c r="AC66" s="36">
        <v>0</v>
      </c>
      <c r="AD66" s="36">
        <v>306862.87</v>
      </c>
      <c r="AE66" s="36">
        <v>2825.16</v>
      </c>
      <c r="AF66" s="36">
        <v>0</v>
      </c>
      <c r="AG66" s="36">
        <v>212404.31</v>
      </c>
      <c r="AH66" s="36">
        <v>462110.91000000003</v>
      </c>
      <c r="AI66" s="36">
        <v>92957.93</v>
      </c>
      <c r="AJ66" s="36">
        <v>0</v>
      </c>
      <c r="AK66" s="36">
        <v>334255.87</v>
      </c>
      <c r="AL66" s="36">
        <v>138329.72</v>
      </c>
      <c r="AM66" s="36">
        <v>0</v>
      </c>
      <c r="AN66" s="36">
        <v>0</v>
      </c>
      <c r="AO66" s="36">
        <v>40979</v>
      </c>
      <c r="AP66" s="36">
        <v>0</v>
      </c>
      <c r="AQ66" s="36">
        <v>193703.28</v>
      </c>
      <c r="AR66" s="36">
        <v>28190.799999999999</v>
      </c>
      <c r="AS66" s="36">
        <v>0</v>
      </c>
      <c r="AT66" s="36">
        <v>7899.09</v>
      </c>
      <c r="AU66" s="36">
        <v>1986412.52</v>
      </c>
      <c r="AV66" s="36">
        <v>95457.3</v>
      </c>
      <c r="AW66" s="36">
        <v>14850</v>
      </c>
      <c r="AX66" s="36">
        <v>0</v>
      </c>
      <c r="AY66" s="36">
        <v>0</v>
      </c>
      <c r="AZ66" s="36">
        <v>0</v>
      </c>
      <c r="BA66" s="36">
        <v>366930</v>
      </c>
      <c r="BB66" s="36">
        <v>70770.819999999992</v>
      </c>
      <c r="BC66" s="36">
        <v>123835.59000000001</v>
      </c>
      <c r="BD66" s="36">
        <v>4978.87</v>
      </c>
      <c r="BE66" s="36">
        <v>4284.28</v>
      </c>
      <c r="BF66" s="36">
        <v>0</v>
      </c>
      <c r="BG66" s="36">
        <v>0</v>
      </c>
      <c r="BH66" s="36">
        <v>0</v>
      </c>
      <c r="BI66" s="36">
        <v>0</v>
      </c>
      <c r="BJ66" s="36">
        <v>0</v>
      </c>
      <c r="BK66" s="36">
        <v>0</v>
      </c>
      <c r="BL66" s="36">
        <v>0</v>
      </c>
      <c r="BM66" s="36">
        <v>0</v>
      </c>
      <c r="BN66" s="36">
        <v>9795.4645919256855</v>
      </c>
      <c r="BO66" s="36">
        <v>761952.06</v>
      </c>
      <c r="BP66" s="36">
        <v>2228791.1</v>
      </c>
      <c r="BQ66" s="36">
        <v>1044643.03</v>
      </c>
      <c r="BR66" s="36">
        <v>0</v>
      </c>
      <c r="BS66" s="36">
        <v>0</v>
      </c>
      <c r="BT66" s="36">
        <v>0</v>
      </c>
      <c r="BU66" s="36">
        <v>0</v>
      </c>
      <c r="BV66" s="36">
        <v>201800.39</v>
      </c>
      <c r="BW66" s="36">
        <v>58752.32</v>
      </c>
      <c r="BX66" s="36">
        <v>0</v>
      </c>
      <c r="BY66" s="36">
        <v>0</v>
      </c>
      <c r="BZ66" s="36">
        <v>208961.39</v>
      </c>
      <c r="CA66" s="36">
        <v>62956.39</v>
      </c>
      <c r="CB66" s="46">
        <v>1.3620000000000001</v>
      </c>
      <c r="CC66" s="46">
        <v>3.048</v>
      </c>
      <c r="CD66" s="46">
        <v>6.3079999999999998</v>
      </c>
      <c r="CE66" s="46">
        <v>0</v>
      </c>
      <c r="CF66" s="46">
        <v>2.9009999999999998</v>
      </c>
      <c r="CG66" s="46">
        <v>0</v>
      </c>
      <c r="CH66" s="26"/>
      <c r="CI66" s="45">
        <v>296535967</v>
      </c>
      <c r="CJ66" s="45">
        <v>72999359</v>
      </c>
      <c r="CK66" s="45">
        <v>34713640</v>
      </c>
      <c r="CL66" s="39">
        <v>60</v>
      </c>
      <c r="CM66" s="39">
        <v>396</v>
      </c>
      <c r="CN66" s="37">
        <v>37</v>
      </c>
      <c r="CO66" s="37">
        <v>385</v>
      </c>
      <c r="CP66" s="41">
        <v>9.6618357487922701E-3</v>
      </c>
      <c r="CQ66" s="35" t="s">
        <v>621</v>
      </c>
      <c r="CR66" s="35">
        <f t="shared" si="5"/>
        <v>0.15151515151515152</v>
      </c>
      <c r="CS66" s="58">
        <f t="shared" si="3"/>
        <v>13.598901098901099</v>
      </c>
      <c r="CT66" s="35">
        <f t="shared" si="4"/>
        <v>0.95745306462315094</v>
      </c>
      <c r="CU66" s="40">
        <v>38</v>
      </c>
      <c r="CV66" s="42">
        <v>11.583999999999998</v>
      </c>
      <c r="CW66" s="42">
        <v>237.57500000000002</v>
      </c>
      <c r="CX66" s="42">
        <v>130.37899999999999</v>
      </c>
      <c r="CY66" s="42">
        <v>12</v>
      </c>
      <c r="CZ66" s="42">
        <v>247.25800000000001</v>
      </c>
      <c r="DA66" s="42">
        <v>137.047</v>
      </c>
      <c r="DB66" s="54">
        <v>47402.266483516491</v>
      </c>
      <c r="DC66" s="56">
        <v>21.833333333333332</v>
      </c>
      <c r="DD66" s="55">
        <v>0.3</v>
      </c>
      <c r="DE66" s="57">
        <v>29.12</v>
      </c>
      <c r="DF66" s="57">
        <v>0</v>
      </c>
      <c r="DG66" s="38">
        <v>20.8</v>
      </c>
      <c r="DH66" s="38">
        <v>20.8</v>
      </c>
      <c r="DI66" s="38">
        <v>21.4</v>
      </c>
      <c r="DJ66" s="38">
        <v>20.5</v>
      </c>
      <c r="DK66" s="38">
        <v>21</v>
      </c>
      <c r="DL66" s="53">
        <v>25</v>
      </c>
      <c r="DM66" s="51">
        <v>1633224.6199999999</v>
      </c>
      <c r="DN66" s="51">
        <v>21534.39</v>
      </c>
      <c r="DO66" s="51">
        <v>0</v>
      </c>
      <c r="DP66" s="51">
        <v>133748.22999999998</v>
      </c>
      <c r="DQ66" s="51">
        <v>306022.65000000002</v>
      </c>
      <c r="DR66" s="51">
        <v>55147.54</v>
      </c>
      <c r="DS66" s="51">
        <v>0</v>
      </c>
      <c r="DT66" s="51">
        <v>97668.92</v>
      </c>
      <c r="DU66" s="51">
        <v>45641.07</v>
      </c>
      <c r="DV66" s="51">
        <v>71808.320000000007</v>
      </c>
      <c r="DW66" s="51">
        <v>25843.439999999999</v>
      </c>
      <c r="DX66" s="51">
        <v>38066.89</v>
      </c>
      <c r="DY66" s="51">
        <v>0</v>
      </c>
      <c r="DZ66" s="51">
        <v>122864.23</v>
      </c>
      <c r="EA66" s="51">
        <v>375968.27</v>
      </c>
      <c r="EB66" s="51">
        <v>6580.07</v>
      </c>
      <c r="EC66" s="51">
        <v>0</v>
      </c>
      <c r="ED66" s="51">
        <v>35902.699999999997</v>
      </c>
      <c r="EE66" s="51">
        <v>105720.52</v>
      </c>
      <c r="EF66" s="51">
        <v>33947.300000000003</v>
      </c>
      <c r="EG66" s="51">
        <v>0</v>
      </c>
      <c r="EH66" s="51">
        <v>18151.84</v>
      </c>
      <c r="EI66" s="51">
        <v>7012.27</v>
      </c>
      <c r="EJ66" s="51">
        <v>18422.490000000002</v>
      </c>
      <c r="EK66" s="51">
        <v>3038.0499999999997</v>
      </c>
      <c r="EL66" s="51">
        <v>2912.11</v>
      </c>
      <c r="EM66" s="51">
        <v>0</v>
      </c>
      <c r="EN66" s="51">
        <v>15895.650000000001</v>
      </c>
      <c r="EO66" s="51">
        <v>48232.05</v>
      </c>
      <c r="EP66" s="51">
        <v>2825.16</v>
      </c>
      <c r="EQ66" s="51">
        <v>0</v>
      </c>
      <c r="ER66" s="51">
        <v>152853.44000000003</v>
      </c>
      <c r="ES66" s="51">
        <v>30830.53</v>
      </c>
      <c r="ET66" s="51">
        <v>6201.63</v>
      </c>
      <c r="EU66" s="51">
        <v>0</v>
      </c>
      <c r="EV66" s="51">
        <v>162660.63</v>
      </c>
      <c r="EW66" s="51">
        <v>14984.76</v>
      </c>
      <c r="EX66" s="51">
        <v>7593.73</v>
      </c>
      <c r="EY66" s="51">
        <v>2764</v>
      </c>
      <c r="EZ66" s="51">
        <v>0</v>
      </c>
      <c r="FA66" s="51">
        <v>0</v>
      </c>
      <c r="FB66" s="51">
        <v>27473.82</v>
      </c>
      <c r="FC66" s="51">
        <v>179909.62</v>
      </c>
      <c r="FD66" s="51">
        <v>1349.42</v>
      </c>
      <c r="FE66" s="51">
        <v>0</v>
      </c>
      <c r="FF66" s="51">
        <v>12485.53</v>
      </c>
      <c r="FG66" s="51">
        <v>2279.6000000000004</v>
      </c>
      <c r="FH66" s="51">
        <v>9006.83</v>
      </c>
      <c r="FI66" s="51">
        <v>0</v>
      </c>
      <c r="FJ66" s="51">
        <v>43384.35</v>
      </c>
      <c r="FK66" s="51">
        <v>57297.62</v>
      </c>
      <c r="FL66" s="51">
        <v>110333.25</v>
      </c>
      <c r="FM66" s="51">
        <v>1847.02</v>
      </c>
      <c r="FN66" s="51">
        <v>0</v>
      </c>
      <c r="FO66" s="51">
        <v>0</v>
      </c>
      <c r="FP66" s="51">
        <v>98072.4</v>
      </c>
      <c r="FQ66" s="51">
        <v>0</v>
      </c>
      <c r="FR66" s="51">
        <v>0</v>
      </c>
      <c r="FS66" s="51">
        <v>0</v>
      </c>
      <c r="FT66" s="51">
        <v>28190.799999999999</v>
      </c>
      <c r="FU66" s="51">
        <v>0</v>
      </c>
      <c r="FV66" s="51">
        <v>0</v>
      </c>
      <c r="FW66" s="51">
        <v>1986412.52</v>
      </c>
      <c r="FX66" s="51">
        <v>87927.23</v>
      </c>
      <c r="FY66" s="51">
        <v>14850</v>
      </c>
      <c r="FZ66" s="51">
        <v>0</v>
      </c>
      <c r="GA66" s="51">
        <v>0</v>
      </c>
      <c r="GB66" s="51">
        <v>0</v>
      </c>
      <c r="GC66" s="51">
        <v>0</v>
      </c>
      <c r="GD66" s="51">
        <v>0</v>
      </c>
      <c r="GE66" s="51">
        <v>68.16</v>
      </c>
      <c r="GF66" s="51">
        <v>0</v>
      </c>
      <c r="GG66" s="51">
        <v>0</v>
      </c>
      <c r="GH66" s="51">
        <v>1250</v>
      </c>
      <c r="GI66" s="51">
        <v>22236.48</v>
      </c>
      <c r="GJ66" s="51">
        <v>838</v>
      </c>
      <c r="GK66" s="51">
        <v>0</v>
      </c>
      <c r="GL66" s="51">
        <v>19920.2</v>
      </c>
      <c r="GM66" s="51">
        <v>13394</v>
      </c>
      <c r="GN66" s="51">
        <v>803.59999999999991</v>
      </c>
      <c r="GO66" s="51">
        <v>0</v>
      </c>
      <c r="GP66" s="51">
        <v>0</v>
      </c>
      <c r="GQ66" s="51">
        <v>366930</v>
      </c>
      <c r="GR66" s="51">
        <v>168</v>
      </c>
    </row>
    <row r="67" spans="1:200" ht="18" customHeight="1" x14ac:dyDescent="0.2">
      <c r="A67" s="12">
        <v>31001</v>
      </c>
      <c r="B67" s="13" t="s">
        <v>95</v>
      </c>
      <c r="C67" s="13" t="s">
        <v>447</v>
      </c>
      <c r="D67" s="37">
        <v>2678.0541327187502</v>
      </c>
      <c r="E67" s="43" t="s">
        <v>96</v>
      </c>
      <c r="F67" s="39">
        <v>224</v>
      </c>
      <c r="G67" s="36">
        <v>1099249.29</v>
      </c>
      <c r="H67" s="36">
        <v>366052.59</v>
      </c>
      <c r="I67" s="36">
        <v>851376.25</v>
      </c>
      <c r="J67" s="36">
        <v>350567.49</v>
      </c>
      <c r="K67" s="36">
        <v>1179630.96</v>
      </c>
      <c r="L67" s="36">
        <v>35732.29</v>
      </c>
      <c r="M67" s="36">
        <v>0</v>
      </c>
      <c r="N67" s="36">
        <v>0</v>
      </c>
      <c r="O67" s="36">
        <v>418546</v>
      </c>
      <c r="P67" s="36">
        <v>12871.43</v>
      </c>
      <c r="Q67" s="36">
        <v>0</v>
      </c>
      <c r="R67" s="36">
        <v>0</v>
      </c>
      <c r="S67" s="36">
        <v>775126</v>
      </c>
      <c r="T67" s="36">
        <v>39927</v>
      </c>
      <c r="U67" s="36">
        <v>0</v>
      </c>
      <c r="V67" s="36">
        <v>0</v>
      </c>
      <c r="W67" s="36">
        <v>62395</v>
      </c>
      <c r="X67" s="36">
        <v>1544228.0799999998</v>
      </c>
      <c r="Y67" s="36">
        <v>0</v>
      </c>
      <c r="Z67" s="36">
        <v>0</v>
      </c>
      <c r="AA67" s="36">
        <v>90750.89</v>
      </c>
      <c r="AB67" s="36">
        <v>0</v>
      </c>
      <c r="AC67" s="36">
        <v>0</v>
      </c>
      <c r="AD67" s="36">
        <v>340315.54</v>
      </c>
      <c r="AE67" s="36">
        <v>0</v>
      </c>
      <c r="AF67" s="36">
        <v>0</v>
      </c>
      <c r="AG67" s="36">
        <v>126872.48999999999</v>
      </c>
      <c r="AH67" s="36">
        <v>378168.41000000003</v>
      </c>
      <c r="AI67" s="36">
        <v>97011.61</v>
      </c>
      <c r="AJ67" s="36">
        <v>0</v>
      </c>
      <c r="AK67" s="36">
        <v>543457.84</v>
      </c>
      <c r="AL67" s="36">
        <v>112239.58</v>
      </c>
      <c r="AM67" s="36">
        <v>831.75</v>
      </c>
      <c r="AN67" s="36">
        <v>0</v>
      </c>
      <c r="AO67" s="36">
        <v>1227.1099999999999</v>
      </c>
      <c r="AP67" s="36">
        <v>0</v>
      </c>
      <c r="AQ67" s="36">
        <v>250108.31999999998</v>
      </c>
      <c r="AR67" s="36">
        <v>1030.0999999999999</v>
      </c>
      <c r="AS67" s="36">
        <v>2763.98</v>
      </c>
      <c r="AT67" s="36">
        <v>42019.12</v>
      </c>
      <c r="AU67" s="36">
        <v>61260.15</v>
      </c>
      <c r="AV67" s="36">
        <v>6982.12</v>
      </c>
      <c r="AW67" s="36">
        <v>17568.79</v>
      </c>
      <c r="AX67" s="36">
        <v>0</v>
      </c>
      <c r="AY67" s="36">
        <v>0</v>
      </c>
      <c r="AZ67" s="36">
        <v>0</v>
      </c>
      <c r="BA67" s="36">
        <v>304824.2</v>
      </c>
      <c r="BB67" s="36">
        <v>255756.86</v>
      </c>
      <c r="BC67" s="36">
        <v>30868.15</v>
      </c>
      <c r="BD67" s="36">
        <v>28211</v>
      </c>
      <c r="BE67" s="36">
        <v>0</v>
      </c>
      <c r="BF67" s="36">
        <v>0</v>
      </c>
      <c r="BG67" s="36">
        <v>0</v>
      </c>
      <c r="BH67" s="36">
        <v>0</v>
      </c>
      <c r="BI67" s="36">
        <v>0</v>
      </c>
      <c r="BJ67" s="36">
        <v>0</v>
      </c>
      <c r="BK67" s="36">
        <v>0</v>
      </c>
      <c r="BL67" s="36">
        <v>0</v>
      </c>
      <c r="BM67" s="36">
        <v>0</v>
      </c>
      <c r="BN67" s="36">
        <v>16148.597481149674</v>
      </c>
      <c r="BO67" s="36">
        <v>-4114.37</v>
      </c>
      <c r="BP67" s="36">
        <v>1876766.7</v>
      </c>
      <c r="BQ67" s="36">
        <v>240121.26</v>
      </c>
      <c r="BR67" s="36">
        <v>0</v>
      </c>
      <c r="BS67" s="36">
        <v>0</v>
      </c>
      <c r="BT67" s="36">
        <v>739877.51</v>
      </c>
      <c r="BU67" s="36">
        <v>0</v>
      </c>
      <c r="BV67" s="36">
        <v>127836.7</v>
      </c>
      <c r="BW67" s="36">
        <v>0</v>
      </c>
      <c r="BX67" s="36">
        <v>285700</v>
      </c>
      <c r="BY67" s="36">
        <v>0</v>
      </c>
      <c r="BZ67" s="36">
        <v>143551.10999999999</v>
      </c>
      <c r="CA67" s="36">
        <v>0</v>
      </c>
      <c r="CB67" s="46">
        <v>1.3620000000000001</v>
      </c>
      <c r="CC67" s="46">
        <v>3.048</v>
      </c>
      <c r="CD67" s="46">
        <v>6.3079999999999998</v>
      </c>
      <c r="CE67" s="46">
        <v>1.081</v>
      </c>
      <c r="CF67" s="46">
        <v>3</v>
      </c>
      <c r="CG67" s="46">
        <v>0.83799999999999997</v>
      </c>
      <c r="CH67" s="26"/>
      <c r="CI67" s="45">
        <v>301190256</v>
      </c>
      <c r="CJ67" s="45">
        <v>40334103</v>
      </c>
      <c r="CK67" s="45">
        <v>57769300</v>
      </c>
      <c r="CL67" s="39">
        <v>47</v>
      </c>
      <c r="CM67" s="39">
        <v>224</v>
      </c>
      <c r="CN67" s="37">
        <v>4</v>
      </c>
      <c r="CO67" s="37">
        <v>224</v>
      </c>
      <c r="CP67" s="41">
        <v>0</v>
      </c>
      <c r="CQ67" s="35" t="s">
        <v>588</v>
      </c>
      <c r="CR67" s="35">
        <f t="shared" si="5"/>
        <v>0.20982142857142858</v>
      </c>
      <c r="CS67" s="58">
        <f t="shared" si="3"/>
        <v>10.666666666666666</v>
      </c>
      <c r="CT67" s="35">
        <f t="shared" si="4"/>
        <v>0.93196093546871506</v>
      </c>
      <c r="CU67" s="40">
        <v>14</v>
      </c>
      <c r="CV67" s="42">
        <v>0</v>
      </c>
      <c r="CW67" s="42">
        <v>154.785</v>
      </c>
      <c r="CX67" s="42">
        <v>49.526000000000003</v>
      </c>
      <c r="CY67" s="42">
        <v>0</v>
      </c>
      <c r="CZ67" s="42">
        <v>164.541</v>
      </c>
      <c r="DA67" s="42">
        <v>54.686</v>
      </c>
      <c r="DB67" s="54">
        <v>45907.142857142855</v>
      </c>
      <c r="DC67" s="56">
        <v>10.565217391304348</v>
      </c>
      <c r="DD67" s="55">
        <v>0.17391304347826086</v>
      </c>
      <c r="DE67" s="57">
        <v>21</v>
      </c>
      <c r="DF67" s="57">
        <v>0</v>
      </c>
      <c r="DG67" s="38">
        <v>20.2</v>
      </c>
      <c r="DH67" s="38">
        <v>19.2</v>
      </c>
      <c r="DI67" s="38">
        <v>18.2</v>
      </c>
      <c r="DJ67" s="38">
        <v>18.899999999999999</v>
      </c>
      <c r="DK67" s="38">
        <v>19.2</v>
      </c>
      <c r="DL67" s="53">
        <v>13</v>
      </c>
      <c r="DM67" s="51">
        <v>1221222.1599999999</v>
      </c>
      <c r="DN67" s="51">
        <v>0</v>
      </c>
      <c r="DO67" s="51">
        <v>0</v>
      </c>
      <c r="DP67" s="51">
        <v>65820.84</v>
      </c>
      <c r="DQ67" s="51">
        <v>213200</v>
      </c>
      <c r="DR67" s="51">
        <v>50284</v>
      </c>
      <c r="DS67" s="51">
        <v>0</v>
      </c>
      <c r="DT67" s="51">
        <v>169824.85</v>
      </c>
      <c r="DU67" s="51">
        <v>3725</v>
      </c>
      <c r="DV67" s="51">
        <v>52436.04</v>
      </c>
      <c r="DW67" s="51">
        <v>0</v>
      </c>
      <c r="DX67" s="51">
        <v>0</v>
      </c>
      <c r="DY67" s="51">
        <v>0</v>
      </c>
      <c r="DZ67" s="51">
        <v>133516.25</v>
      </c>
      <c r="EA67" s="51">
        <v>491529.9</v>
      </c>
      <c r="EB67" s="51">
        <v>0</v>
      </c>
      <c r="EC67" s="51">
        <v>0</v>
      </c>
      <c r="ED67" s="51">
        <v>34375.07</v>
      </c>
      <c r="EE67" s="51">
        <v>122760.89</v>
      </c>
      <c r="EF67" s="51">
        <v>38112.839999999997</v>
      </c>
      <c r="EG67" s="51">
        <v>0</v>
      </c>
      <c r="EH67" s="51">
        <v>47600.91</v>
      </c>
      <c r="EI67" s="51">
        <v>951.71</v>
      </c>
      <c r="EJ67" s="51">
        <v>21365.07</v>
      </c>
      <c r="EK67" s="51">
        <v>0</v>
      </c>
      <c r="EL67" s="51">
        <v>0</v>
      </c>
      <c r="EM67" s="51">
        <v>0</v>
      </c>
      <c r="EN67" s="51">
        <v>16206.21</v>
      </c>
      <c r="EO67" s="51">
        <v>72515.83</v>
      </c>
      <c r="EP67" s="51">
        <v>0</v>
      </c>
      <c r="EQ67" s="51">
        <v>0</v>
      </c>
      <c r="ER67" s="51">
        <v>52692.960000000006</v>
      </c>
      <c r="ES67" s="51">
        <v>64293.9</v>
      </c>
      <c r="ET67" s="51">
        <v>47237.93</v>
      </c>
      <c r="EU67" s="51">
        <v>37308.35</v>
      </c>
      <c r="EV67" s="51">
        <v>208211.14</v>
      </c>
      <c r="EW67" s="51">
        <v>121005.27</v>
      </c>
      <c r="EX67" s="51">
        <v>2213.15</v>
      </c>
      <c r="EY67" s="51">
        <v>0</v>
      </c>
      <c r="EZ67" s="51">
        <v>0</v>
      </c>
      <c r="FA67" s="51">
        <v>0</v>
      </c>
      <c r="FB67" s="51">
        <v>61033.73</v>
      </c>
      <c r="FC67" s="51">
        <v>185598.92</v>
      </c>
      <c r="FD67" s="51">
        <v>0</v>
      </c>
      <c r="FE67" s="51">
        <v>0</v>
      </c>
      <c r="FF67" s="51">
        <v>5771.78</v>
      </c>
      <c r="FG67" s="51">
        <v>3706.5</v>
      </c>
      <c r="FH67" s="51">
        <v>2240.0500000000002</v>
      </c>
      <c r="FI67" s="51">
        <v>0</v>
      </c>
      <c r="FJ67" s="51">
        <v>41807.06</v>
      </c>
      <c r="FK67" s="51">
        <v>4126.3900000000003</v>
      </c>
      <c r="FL67" s="51">
        <v>62604.39</v>
      </c>
      <c r="FM67" s="51">
        <v>0</v>
      </c>
      <c r="FN67" s="51">
        <v>0</v>
      </c>
      <c r="FO67" s="51">
        <v>0</v>
      </c>
      <c r="FP67" s="51">
        <v>40554.420000000006</v>
      </c>
      <c r="FQ67" s="51">
        <v>4067.7</v>
      </c>
      <c r="FR67" s="51">
        <v>0</v>
      </c>
      <c r="FS67" s="51">
        <v>0</v>
      </c>
      <c r="FT67" s="51">
        <v>60.09</v>
      </c>
      <c r="FU67" s="51">
        <v>1239.6099999999999</v>
      </c>
      <c r="FV67" s="51">
        <v>0</v>
      </c>
      <c r="FW67" s="51">
        <v>23951.8</v>
      </c>
      <c r="FX67" s="51">
        <v>14000</v>
      </c>
      <c r="FY67" s="51">
        <v>0</v>
      </c>
      <c r="FZ67" s="51">
        <v>0</v>
      </c>
      <c r="GA67" s="51">
        <v>0</v>
      </c>
      <c r="GB67" s="51">
        <v>0</v>
      </c>
      <c r="GC67" s="51">
        <v>0</v>
      </c>
      <c r="GD67" s="51">
        <v>243736</v>
      </c>
      <c r="GE67" s="51">
        <v>360</v>
      </c>
      <c r="GF67" s="51">
        <v>0</v>
      </c>
      <c r="GG67" s="51">
        <v>0</v>
      </c>
      <c r="GH67" s="51">
        <v>50</v>
      </c>
      <c r="GI67" s="51">
        <v>3942.4900000000002</v>
      </c>
      <c r="GJ67" s="51">
        <v>1155.9100000000001</v>
      </c>
      <c r="GK67" s="51">
        <v>0</v>
      </c>
      <c r="GL67" s="51">
        <v>68996</v>
      </c>
      <c r="GM67" s="51">
        <v>0</v>
      </c>
      <c r="GN67" s="51">
        <v>5764.2099999999991</v>
      </c>
      <c r="GO67" s="51">
        <v>0</v>
      </c>
      <c r="GP67" s="51">
        <v>1227.1099999999999</v>
      </c>
      <c r="GQ67" s="51">
        <v>590524.19999999995</v>
      </c>
      <c r="GR67" s="51">
        <v>10818.57</v>
      </c>
    </row>
    <row r="68" spans="1:200" ht="18" customHeight="1" x14ac:dyDescent="0.2">
      <c r="A68" s="12">
        <v>41002</v>
      </c>
      <c r="B68" s="13" t="s">
        <v>126</v>
      </c>
      <c r="C68" s="13" t="s">
        <v>462</v>
      </c>
      <c r="D68" s="37">
        <v>69.585421059374994</v>
      </c>
      <c r="E68" s="43" t="s">
        <v>125</v>
      </c>
      <c r="F68" s="39">
        <v>5888</v>
      </c>
      <c r="G68" s="36">
        <v>19996832.18</v>
      </c>
      <c r="H68" s="36">
        <v>151576.01999999999</v>
      </c>
      <c r="I68" s="36">
        <v>24550210.98</v>
      </c>
      <c r="J68" s="36">
        <v>1320854.01</v>
      </c>
      <c r="K68" s="36">
        <v>11339980.640000001</v>
      </c>
      <c r="L68" s="36">
        <v>0</v>
      </c>
      <c r="M68" s="36">
        <v>0</v>
      </c>
      <c r="N68" s="36">
        <v>748414.03</v>
      </c>
      <c r="O68" s="36">
        <v>6327413.6100000003</v>
      </c>
      <c r="P68" s="36">
        <v>0</v>
      </c>
      <c r="Q68" s="36">
        <v>3425680</v>
      </c>
      <c r="R68" s="36">
        <v>1404686.03</v>
      </c>
      <c r="S68" s="36">
        <v>23187207</v>
      </c>
      <c r="T68" s="36">
        <v>0</v>
      </c>
      <c r="U68" s="36">
        <v>3425680</v>
      </c>
      <c r="V68" s="36">
        <v>0</v>
      </c>
      <c r="W68" s="36">
        <v>68430</v>
      </c>
      <c r="X68" s="36">
        <v>29880729.02</v>
      </c>
      <c r="Y68" s="36">
        <v>0</v>
      </c>
      <c r="Z68" s="36">
        <v>0</v>
      </c>
      <c r="AA68" s="36">
        <v>2891710.0700000003</v>
      </c>
      <c r="AB68" s="36">
        <v>0</v>
      </c>
      <c r="AC68" s="36">
        <v>0</v>
      </c>
      <c r="AD68" s="36">
        <v>6556858.7100000009</v>
      </c>
      <c r="AE68" s="36">
        <v>320568.11</v>
      </c>
      <c r="AF68" s="36">
        <v>0</v>
      </c>
      <c r="AG68" s="36">
        <v>3646322.7799999993</v>
      </c>
      <c r="AH68" s="36">
        <v>2357722.77</v>
      </c>
      <c r="AI68" s="36">
        <v>1126351.47</v>
      </c>
      <c r="AJ68" s="36">
        <v>0</v>
      </c>
      <c r="AK68" s="36">
        <v>5476294.7199999997</v>
      </c>
      <c r="AL68" s="36">
        <v>1566555.9</v>
      </c>
      <c r="AM68" s="36">
        <v>258808.13</v>
      </c>
      <c r="AN68" s="36">
        <v>24277.09</v>
      </c>
      <c r="AO68" s="36">
        <v>50869.16</v>
      </c>
      <c r="AP68" s="36">
        <v>0</v>
      </c>
      <c r="AQ68" s="36">
        <v>1789977.26</v>
      </c>
      <c r="AR68" s="36">
        <v>344576.95</v>
      </c>
      <c r="AS68" s="36">
        <v>0</v>
      </c>
      <c r="AT68" s="36">
        <v>21119.94</v>
      </c>
      <c r="AU68" s="36">
        <v>1255085.19</v>
      </c>
      <c r="AV68" s="36">
        <v>331587.8</v>
      </c>
      <c r="AW68" s="36">
        <v>738436.57</v>
      </c>
      <c r="AX68" s="36">
        <v>22026.77</v>
      </c>
      <c r="AY68" s="36">
        <v>0</v>
      </c>
      <c r="AZ68" s="36">
        <v>0</v>
      </c>
      <c r="BA68" s="36">
        <v>1212012.26</v>
      </c>
      <c r="BB68" s="36">
        <v>202279.2</v>
      </c>
      <c r="BC68" s="36">
        <v>3223423.75</v>
      </c>
      <c r="BD68" s="36">
        <v>430737</v>
      </c>
      <c r="BE68" s="36">
        <v>0</v>
      </c>
      <c r="BF68" s="36">
        <v>0</v>
      </c>
      <c r="BG68" s="36">
        <v>0</v>
      </c>
      <c r="BH68" s="36">
        <v>72774.429999999993</v>
      </c>
      <c r="BI68" s="36">
        <v>109123.1</v>
      </c>
      <c r="BJ68" s="36">
        <v>0</v>
      </c>
      <c r="BK68" s="36">
        <v>0</v>
      </c>
      <c r="BL68" s="36">
        <v>0</v>
      </c>
      <c r="BM68" s="36">
        <v>0</v>
      </c>
      <c r="BN68" s="36">
        <v>9653.3451902798624</v>
      </c>
      <c r="BO68" s="36">
        <v>7548262.3099999996</v>
      </c>
      <c r="BP68" s="36">
        <v>10521275.300000001</v>
      </c>
      <c r="BQ68" s="36">
        <v>2598335.92</v>
      </c>
      <c r="BR68" s="36">
        <v>0</v>
      </c>
      <c r="BS68" s="36">
        <v>0</v>
      </c>
      <c r="BT68" s="36">
        <v>15123038.4</v>
      </c>
      <c r="BU68" s="36">
        <v>511607.89</v>
      </c>
      <c r="BV68" s="36">
        <v>4104854.55</v>
      </c>
      <c r="BW68" s="36">
        <v>92213.21</v>
      </c>
      <c r="BX68" s="36">
        <v>13009487.51</v>
      </c>
      <c r="BY68" s="36">
        <v>50841162.620000005</v>
      </c>
      <c r="BZ68" s="36">
        <v>5127275.33</v>
      </c>
      <c r="CA68" s="36">
        <v>75560.710000000006</v>
      </c>
      <c r="CB68" s="46">
        <v>1.6120000000000001</v>
      </c>
      <c r="CC68" s="46">
        <v>3.6070000000000002</v>
      </c>
      <c r="CD68" s="46">
        <v>7.4659999999999993</v>
      </c>
      <c r="CE68" s="46">
        <v>1.599</v>
      </c>
      <c r="CF68" s="46">
        <v>2.484</v>
      </c>
      <c r="CG68" s="46">
        <v>4.1660000000000004</v>
      </c>
      <c r="CH68" s="47" t="s">
        <v>522</v>
      </c>
      <c r="CI68" s="45">
        <v>76966741</v>
      </c>
      <c r="CJ68" s="45">
        <v>2917726746</v>
      </c>
      <c r="CK68" s="45">
        <v>1172436929</v>
      </c>
      <c r="CL68" s="39">
        <v>1078</v>
      </c>
      <c r="CM68" s="39">
        <v>5912</v>
      </c>
      <c r="CN68" s="37">
        <v>108</v>
      </c>
      <c r="CO68" s="37">
        <v>5902.4</v>
      </c>
      <c r="CP68" s="41">
        <v>1.3286440015631106E-2</v>
      </c>
      <c r="CQ68" s="35" t="s">
        <v>616</v>
      </c>
      <c r="CR68" s="35">
        <f t="shared" si="5"/>
        <v>0.18234100135317996</v>
      </c>
      <c r="CS68" s="58">
        <f t="shared" si="3"/>
        <v>13.719483894922449</v>
      </c>
      <c r="CT68" s="35">
        <f t="shared" si="4"/>
        <v>0.95392212886845063</v>
      </c>
      <c r="CU68" s="40">
        <v>302</v>
      </c>
      <c r="CV68" s="42">
        <v>26.055000000000003</v>
      </c>
      <c r="CW68" s="42">
        <v>4092.923000000002</v>
      </c>
      <c r="CX68" s="42">
        <v>1500.9460000000008</v>
      </c>
      <c r="CY68" s="42">
        <v>31.087999999999997</v>
      </c>
      <c r="CZ68" s="42">
        <v>4267.9679999999998</v>
      </c>
      <c r="DA68" s="42">
        <v>1596.105</v>
      </c>
      <c r="DB68" s="54">
        <v>55474.839877471284</v>
      </c>
      <c r="DC68" s="56">
        <v>9.7968036529680358</v>
      </c>
      <c r="DD68" s="55">
        <v>0.36073059360730592</v>
      </c>
      <c r="DE68" s="57">
        <v>430.92000000000132</v>
      </c>
      <c r="DF68" s="57">
        <v>0</v>
      </c>
      <c r="DG68" s="38">
        <v>21.3</v>
      </c>
      <c r="DH68" s="38">
        <v>21.2</v>
      </c>
      <c r="DI68" s="38">
        <v>22.5</v>
      </c>
      <c r="DJ68" s="38">
        <v>22.8</v>
      </c>
      <c r="DK68" s="38">
        <v>22</v>
      </c>
      <c r="DL68" s="53">
        <v>202</v>
      </c>
      <c r="DM68" s="51">
        <v>29007859.82</v>
      </c>
      <c r="DN68" s="51">
        <v>0</v>
      </c>
      <c r="DO68" s="51">
        <v>0</v>
      </c>
      <c r="DP68" s="51">
        <v>5383575.2699999996</v>
      </c>
      <c r="DQ68" s="51">
        <v>2006331.7200000002</v>
      </c>
      <c r="DR68" s="51">
        <v>306584.46000000002</v>
      </c>
      <c r="DS68" s="51">
        <v>0</v>
      </c>
      <c r="DT68" s="51">
        <v>2435531.48</v>
      </c>
      <c r="DU68" s="51">
        <v>1061090.05</v>
      </c>
      <c r="DV68" s="51">
        <v>1526128.56</v>
      </c>
      <c r="DW68" s="51">
        <v>77279.25</v>
      </c>
      <c r="DX68" s="51">
        <v>43917.599999999999</v>
      </c>
      <c r="DY68" s="51">
        <v>0</v>
      </c>
      <c r="DZ68" s="51">
        <v>1191945.3199999998</v>
      </c>
      <c r="EA68" s="51">
        <v>6511122.9800000014</v>
      </c>
      <c r="EB68" s="51">
        <v>69420.59</v>
      </c>
      <c r="EC68" s="51">
        <v>0</v>
      </c>
      <c r="ED68" s="51">
        <v>1178914.1599999999</v>
      </c>
      <c r="EE68" s="51">
        <v>558286.58000000007</v>
      </c>
      <c r="EF68" s="51">
        <v>324680.39</v>
      </c>
      <c r="EG68" s="51">
        <v>0</v>
      </c>
      <c r="EH68" s="51">
        <v>638445.61</v>
      </c>
      <c r="EI68" s="51">
        <v>151788.28</v>
      </c>
      <c r="EJ68" s="51">
        <v>354361.63</v>
      </c>
      <c r="EK68" s="51">
        <v>5411.46</v>
      </c>
      <c r="EL68" s="51">
        <v>6951.5599999999995</v>
      </c>
      <c r="EM68" s="51">
        <v>0</v>
      </c>
      <c r="EN68" s="51">
        <v>211155.68</v>
      </c>
      <c r="EO68" s="51">
        <v>619186.28</v>
      </c>
      <c r="EP68" s="51">
        <v>818.92</v>
      </c>
      <c r="EQ68" s="51">
        <v>0</v>
      </c>
      <c r="ER68" s="51">
        <v>213187.51</v>
      </c>
      <c r="ES68" s="51">
        <v>175885.53999999998</v>
      </c>
      <c r="ET68" s="51">
        <v>81318.23</v>
      </c>
      <c r="EU68" s="51">
        <v>1692981.88</v>
      </c>
      <c r="EV68" s="51">
        <v>2004593.79</v>
      </c>
      <c r="EW68" s="51">
        <v>140198.85</v>
      </c>
      <c r="EX68" s="51">
        <v>177511.72</v>
      </c>
      <c r="EY68" s="51">
        <v>15912</v>
      </c>
      <c r="EZ68" s="51">
        <v>0</v>
      </c>
      <c r="FA68" s="51">
        <v>0</v>
      </c>
      <c r="FB68" s="51">
        <v>181060.07</v>
      </c>
      <c r="FC68" s="51">
        <v>3241016.88</v>
      </c>
      <c r="FD68" s="51">
        <v>1034.44</v>
      </c>
      <c r="FE68" s="51">
        <v>0</v>
      </c>
      <c r="FF68" s="51">
        <v>308138.95</v>
      </c>
      <c r="FG68" s="51">
        <v>22184.640000000003</v>
      </c>
      <c r="FH68" s="51">
        <v>26612.7</v>
      </c>
      <c r="FI68" s="51">
        <v>39605.31</v>
      </c>
      <c r="FJ68" s="51">
        <v>637871.56999999995</v>
      </c>
      <c r="FK68" s="51">
        <v>294235.71999999997</v>
      </c>
      <c r="FL68" s="51">
        <v>3349927.73</v>
      </c>
      <c r="FM68" s="51">
        <v>1220.0899999999999</v>
      </c>
      <c r="FN68" s="51">
        <v>0</v>
      </c>
      <c r="FO68" s="51">
        <v>0</v>
      </c>
      <c r="FP68" s="51">
        <v>350343.87</v>
      </c>
      <c r="FQ68" s="51">
        <v>153580</v>
      </c>
      <c r="FR68" s="51">
        <v>0</v>
      </c>
      <c r="FS68" s="51">
        <v>0</v>
      </c>
      <c r="FT68" s="51">
        <v>119773.59</v>
      </c>
      <c r="FU68" s="51">
        <v>0</v>
      </c>
      <c r="FV68" s="51">
        <v>0</v>
      </c>
      <c r="FW68" s="51">
        <v>50137560.450000003</v>
      </c>
      <c r="FX68" s="51">
        <v>91260.07</v>
      </c>
      <c r="FY68" s="51">
        <v>730454</v>
      </c>
      <c r="FZ68" s="51">
        <v>0</v>
      </c>
      <c r="GA68" s="51">
        <v>0</v>
      </c>
      <c r="GB68" s="51">
        <v>0</v>
      </c>
      <c r="GC68" s="51">
        <v>0</v>
      </c>
      <c r="GD68" s="51">
        <v>20751</v>
      </c>
      <c r="GE68" s="51">
        <v>45826</v>
      </c>
      <c r="GF68" s="51">
        <v>0</v>
      </c>
      <c r="GG68" s="51">
        <v>0</v>
      </c>
      <c r="GH68" s="51">
        <v>10734</v>
      </c>
      <c r="GI68" s="51">
        <v>25771.29</v>
      </c>
      <c r="GJ68" s="51">
        <v>408275.63</v>
      </c>
      <c r="GK68" s="51">
        <v>226100.17</v>
      </c>
      <c r="GL68" s="51">
        <v>180</v>
      </c>
      <c r="GM68" s="51">
        <v>0</v>
      </c>
      <c r="GN68" s="51">
        <v>109303.69</v>
      </c>
      <c r="GO68" s="51">
        <v>15</v>
      </c>
      <c r="GP68" s="51">
        <v>0</v>
      </c>
      <c r="GQ68" s="51">
        <v>14221499.77</v>
      </c>
      <c r="GR68" s="51">
        <v>37000.520000000004</v>
      </c>
    </row>
    <row r="69" spans="1:200" ht="18" customHeight="1" x14ac:dyDescent="0.2">
      <c r="A69" s="12">
        <v>14002</v>
      </c>
      <c r="B69" s="13" t="s">
        <v>43</v>
      </c>
      <c r="C69" s="13" t="s">
        <v>419</v>
      </c>
      <c r="D69" s="37">
        <v>100.39787673437499</v>
      </c>
      <c r="E69" s="43" t="s">
        <v>42</v>
      </c>
      <c r="F69" s="39">
        <v>182</v>
      </c>
      <c r="G69" s="36">
        <v>670504.34</v>
      </c>
      <c r="H69" s="36">
        <v>10128.25</v>
      </c>
      <c r="I69" s="36">
        <v>1246952.73</v>
      </c>
      <c r="J69" s="36">
        <v>158497.69</v>
      </c>
      <c r="K69" s="36">
        <v>371396.07</v>
      </c>
      <c r="L69" s="36">
        <v>0</v>
      </c>
      <c r="M69" s="36">
        <v>0</v>
      </c>
      <c r="N69" s="36">
        <v>97578</v>
      </c>
      <c r="O69" s="36">
        <v>204775.21</v>
      </c>
      <c r="P69" s="36">
        <v>0</v>
      </c>
      <c r="Q69" s="36">
        <v>147017</v>
      </c>
      <c r="R69" s="36">
        <v>0</v>
      </c>
      <c r="S69" s="36">
        <v>1215692</v>
      </c>
      <c r="T69" s="36">
        <v>0</v>
      </c>
      <c r="U69" s="36">
        <v>35867</v>
      </c>
      <c r="V69" s="36">
        <v>111150</v>
      </c>
      <c r="W69" s="36">
        <v>62544</v>
      </c>
      <c r="X69" s="36">
        <v>979804.2</v>
      </c>
      <c r="Y69" s="36">
        <v>45740.83</v>
      </c>
      <c r="Z69" s="36">
        <v>289.98</v>
      </c>
      <c r="AA69" s="36">
        <v>45989.729999999996</v>
      </c>
      <c r="AB69" s="36">
        <v>0</v>
      </c>
      <c r="AC69" s="36">
        <v>0</v>
      </c>
      <c r="AD69" s="36">
        <v>266237.55000000005</v>
      </c>
      <c r="AE69" s="36">
        <v>9617.8799999999992</v>
      </c>
      <c r="AF69" s="36">
        <v>0</v>
      </c>
      <c r="AG69" s="36">
        <v>139077.49</v>
      </c>
      <c r="AH69" s="36">
        <v>282079.68</v>
      </c>
      <c r="AI69" s="36">
        <v>102959.54</v>
      </c>
      <c r="AJ69" s="36">
        <v>0</v>
      </c>
      <c r="AK69" s="36">
        <v>156128.45000000001</v>
      </c>
      <c r="AL69" s="36">
        <v>215733.36</v>
      </c>
      <c r="AM69" s="36">
        <v>0</v>
      </c>
      <c r="AN69" s="36">
        <v>97228.82</v>
      </c>
      <c r="AO69" s="36">
        <v>0</v>
      </c>
      <c r="AP69" s="36">
        <v>0</v>
      </c>
      <c r="AQ69" s="36">
        <v>74481.040000000008</v>
      </c>
      <c r="AR69" s="36">
        <v>0</v>
      </c>
      <c r="AS69" s="36">
        <v>0</v>
      </c>
      <c r="AT69" s="36">
        <v>0</v>
      </c>
      <c r="AU69" s="36">
        <v>146721.85</v>
      </c>
      <c r="AV69" s="36">
        <v>0</v>
      </c>
      <c r="AW69" s="36">
        <v>80000</v>
      </c>
      <c r="AX69" s="36">
        <v>0</v>
      </c>
      <c r="AY69" s="36">
        <v>0</v>
      </c>
      <c r="AZ69" s="36">
        <v>0</v>
      </c>
      <c r="BA69" s="36">
        <v>55562.5</v>
      </c>
      <c r="BB69" s="36">
        <v>0</v>
      </c>
      <c r="BC69" s="36">
        <v>66692.89</v>
      </c>
      <c r="BD69" s="36">
        <v>18871.439999999999</v>
      </c>
      <c r="BE69" s="36">
        <v>0</v>
      </c>
      <c r="BF69" s="36">
        <v>0</v>
      </c>
      <c r="BG69" s="36">
        <v>0</v>
      </c>
      <c r="BH69" s="36">
        <v>0</v>
      </c>
      <c r="BI69" s="36">
        <v>0</v>
      </c>
      <c r="BJ69" s="36">
        <v>0</v>
      </c>
      <c r="BK69" s="36">
        <v>0</v>
      </c>
      <c r="BL69" s="36">
        <v>0</v>
      </c>
      <c r="BM69" s="36">
        <v>0</v>
      </c>
      <c r="BN69" s="36">
        <v>12593.687181575096</v>
      </c>
      <c r="BO69" s="36">
        <v>913356.16</v>
      </c>
      <c r="BP69" s="36">
        <v>462973.39</v>
      </c>
      <c r="BQ69" s="36">
        <v>5839.35</v>
      </c>
      <c r="BR69" s="36">
        <v>0</v>
      </c>
      <c r="BS69" s="36">
        <v>0</v>
      </c>
      <c r="BT69" s="36">
        <v>0</v>
      </c>
      <c r="BU69" s="36">
        <v>0</v>
      </c>
      <c r="BV69" s="36">
        <v>135607.74</v>
      </c>
      <c r="BW69" s="36">
        <v>5200</v>
      </c>
      <c r="BX69" s="36">
        <v>0</v>
      </c>
      <c r="BY69" s="36">
        <v>0</v>
      </c>
      <c r="BZ69" s="36">
        <v>147274.20000000001</v>
      </c>
      <c r="CA69" s="36">
        <v>3767.75</v>
      </c>
      <c r="CB69" s="46">
        <v>3.294</v>
      </c>
      <c r="CC69" s="46">
        <v>7.3719999999999999</v>
      </c>
      <c r="CD69" s="46">
        <v>15.256</v>
      </c>
      <c r="CE69" s="46">
        <v>1.599</v>
      </c>
      <c r="CF69" s="46">
        <v>3</v>
      </c>
      <c r="CG69" s="46">
        <v>0</v>
      </c>
      <c r="CH69" s="47" t="s">
        <v>522</v>
      </c>
      <c r="CI69" s="45">
        <v>95339515</v>
      </c>
      <c r="CJ69" s="45">
        <v>19808935</v>
      </c>
      <c r="CK69" s="45">
        <v>9800088</v>
      </c>
      <c r="CL69" s="39">
        <v>48</v>
      </c>
      <c r="CM69" s="39">
        <v>195</v>
      </c>
      <c r="CN69" s="37">
        <v>34</v>
      </c>
      <c r="CO69" s="37">
        <v>183</v>
      </c>
      <c r="CP69" s="41">
        <v>2.2727272727272728E-2</v>
      </c>
      <c r="CQ69" s="35" t="s">
        <v>591</v>
      </c>
      <c r="CR69" s="35">
        <f t="shared" si="5"/>
        <v>0.24615384615384617</v>
      </c>
      <c r="CS69" s="58">
        <f t="shared" ref="CS69:CS100" si="6">CM69/(DE69+DF69)</f>
        <v>11.811023622047241</v>
      </c>
      <c r="CT69" s="35">
        <f t="shared" ref="CT69:CT100" si="7">(CW69+CX69)/(CZ69+DA69)</f>
        <v>0.93571530750354881</v>
      </c>
      <c r="CU69" s="40">
        <v>15</v>
      </c>
      <c r="CV69" s="42">
        <v>8.5050000000000008</v>
      </c>
      <c r="CW69" s="42">
        <v>118.03699999999999</v>
      </c>
      <c r="CX69" s="42">
        <v>52.032999999999994</v>
      </c>
      <c r="CY69" s="42">
        <v>8.8330000000000002</v>
      </c>
      <c r="CZ69" s="42">
        <v>125.38099999999999</v>
      </c>
      <c r="DA69" s="42">
        <v>56.373000000000005</v>
      </c>
      <c r="DB69" s="54">
        <v>48316.716474863693</v>
      </c>
      <c r="DC69" s="56">
        <v>12.888888888888889</v>
      </c>
      <c r="DD69" s="55">
        <v>5.5555555555555552E-2</v>
      </c>
      <c r="DE69" s="57">
        <v>16.510000000000005</v>
      </c>
      <c r="DF69" s="57">
        <v>0</v>
      </c>
      <c r="DG69" s="38">
        <v>15.8</v>
      </c>
      <c r="DH69" s="38">
        <v>16.8</v>
      </c>
      <c r="DI69" s="38">
        <v>18.100000000000001</v>
      </c>
      <c r="DJ69" s="38">
        <v>17.600000000000001</v>
      </c>
      <c r="DK69" s="38">
        <v>17.2</v>
      </c>
      <c r="DL69" s="53">
        <v>16</v>
      </c>
      <c r="DM69" s="51">
        <v>884888.35999999987</v>
      </c>
      <c r="DN69" s="51">
        <v>38290</v>
      </c>
      <c r="DO69" s="51">
        <v>0</v>
      </c>
      <c r="DP69" s="51">
        <v>87098.47</v>
      </c>
      <c r="DQ69" s="51">
        <v>174705.5</v>
      </c>
      <c r="DR69" s="51">
        <v>52740</v>
      </c>
      <c r="DS69" s="51">
        <v>0</v>
      </c>
      <c r="DT69" s="51">
        <v>46888.26</v>
      </c>
      <c r="DU69" s="51">
        <v>7890</v>
      </c>
      <c r="DV69" s="51">
        <v>42656.75</v>
      </c>
      <c r="DW69" s="51">
        <v>72125</v>
      </c>
      <c r="DX69" s="51">
        <v>0</v>
      </c>
      <c r="DY69" s="51">
        <v>0</v>
      </c>
      <c r="DZ69" s="51">
        <v>33970</v>
      </c>
      <c r="EA69" s="51">
        <v>226395.37999999998</v>
      </c>
      <c r="EB69" s="51">
        <v>6744.41</v>
      </c>
      <c r="EC69" s="51">
        <v>0</v>
      </c>
      <c r="ED69" s="51">
        <v>19504.830000000002</v>
      </c>
      <c r="EE69" s="51">
        <v>53799.479999999996</v>
      </c>
      <c r="EF69" s="51">
        <v>22535.52</v>
      </c>
      <c r="EG69" s="51">
        <v>0</v>
      </c>
      <c r="EH69" s="51">
        <v>12847.37</v>
      </c>
      <c r="EI69" s="51">
        <v>598.35</v>
      </c>
      <c r="EJ69" s="51">
        <v>13187.54</v>
      </c>
      <c r="EK69" s="51">
        <v>15129.16</v>
      </c>
      <c r="EL69" s="51">
        <v>0</v>
      </c>
      <c r="EM69" s="51">
        <v>0</v>
      </c>
      <c r="EN69" s="51">
        <v>4735.79</v>
      </c>
      <c r="EO69" s="51">
        <v>111620.84000000001</v>
      </c>
      <c r="EP69" s="51">
        <v>9617.8799999999992</v>
      </c>
      <c r="EQ69" s="51">
        <v>289.98</v>
      </c>
      <c r="ER69" s="51">
        <v>75535.16</v>
      </c>
      <c r="ES69" s="51">
        <v>28211.14</v>
      </c>
      <c r="ET69" s="51">
        <v>12435.01</v>
      </c>
      <c r="EU69" s="51">
        <v>0</v>
      </c>
      <c r="EV69" s="51">
        <v>73485.14</v>
      </c>
      <c r="EW69" s="51">
        <v>208061.82</v>
      </c>
      <c r="EX69" s="51">
        <v>0</v>
      </c>
      <c r="EY69" s="51">
        <v>8748.49</v>
      </c>
      <c r="EZ69" s="51">
        <v>0</v>
      </c>
      <c r="FA69" s="51">
        <v>0</v>
      </c>
      <c r="FB69" s="51">
        <v>21974.550000000003</v>
      </c>
      <c r="FC69" s="51">
        <v>55712.65</v>
      </c>
      <c r="FD69" s="51">
        <v>706.42</v>
      </c>
      <c r="FE69" s="51">
        <v>0</v>
      </c>
      <c r="FF69" s="51">
        <v>10719.86</v>
      </c>
      <c r="FG69" s="51">
        <v>200</v>
      </c>
      <c r="FH69" s="51">
        <v>15249.01</v>
      </c>
      <c r="FI69" s="51">
        <v>0</v>
      </c>
      <c r="FJ69" s="51">
        <v>22907.68</v>
      </c>
      <c r="FK69" s="51">
        <v>29183.19</v>
      </c>
      <c r="FL69" s="51">
        <v>84014.71</v>
      </c>
      <c r="FM69" s="51">
        <v>1226.17</v>
      </c>
      <c r="FN69" s="51">
        <v>0</v>
      </c>
      <c r="FO69" s="51">
        <v>0</v>
      </c>
      <c r="FP69" s="51">
        <v>11999.7</v>
      </c>
      <c r="FQ69" s="51">
        <v>17182</v>
      </c>
      <c r="FR69" s="51">
        <v>0</v>
      </c>
      <c r="FS69" s="51">
        <v>0</v>
      </c>
      <c r="FT69" s="51">
        <v>12912.06</v>
      </c>
      <c r="FU69" s="51">
        <v>0</v>
      </c>
      <c r="FV69" s="51">
        <v>0</v>
      </c>
      <c r="FW69" s="51">
        <v>146721.85</v>
      </c>
      <c r="FX69" s="51">
        <v>0</v>
      </c>
      <c r="FY69" s="51">
        <v>50000</v>
      </c>
      <c r="FZ69" s="51">
        <v>0</v>
      </c>
      <c r="GA69" s="51">
        <v>0</v>
      </c>
      <c r="GB69" s="51">
        <v>0</v>
      </c>
      <c r="GC69" s="51">
        <v>0</v>
      </c>
      <c r="GD69" s="51">
        <v>0</v>
      </c>
      <c r="GE69" s="51">
        <v>0</v>
      </c>
      <c r="GF69" s="51">
        <v>0</v>
      </c>
      <c r="GG69" s="51">
        <v>0</v>
      </c>
      <c r="GH69" s="51">
        <v>0</v>
      </c>
      <c r="GI69" s="51">
        <v>44035</v>
      </c>
      <c r="GJ69" s="51">
        <v>0</v>
      </c>
      <c r="GK69" s="51">
        <v>0</v>
      </c>
      <c r="GL69" s="51">
        <v>0</v>
      </c>
      <c r="GM69" s="51">
        <v>0</v>
      </c>
      <c r="GN69" s="51">
        <v>7415.2</v>
      </c>
      <c r="GO69" s="51">
        <v>0</v>
      </c>
      <c r="GP69" s="51">
        <v>0</v>
      </c>
      <c r="GQ69" s="51">
        <v>55562.5</v>
      </c>
      <c r="GR69" s="51">
        <v>1801</v>
      </c>
    </row>
    <row r="70" spans="1:200" ht="18" customHeight="1" x14ac:dyDescent="0.2">
      <c r="A70" s="12">
        <v>10001</v>
      </c>
      <c r="B70" s="13" t="s">
        <v>29</v>
      </c>
      <c r="C70" s="13" t="s">
        <v>411</v>
      </c>
      <c r="D70" s="37">
        <v>274.31114056562501</v>
      </c>
      <c r="E70" s="43" t="s">
        <v>30</v>
      </c>
      <c r="F70" s="39">
        <v>140</v>
      </c>
      <c r="G70" s="36">
        <v>1226625.6599999999</v>
      </c>
      <c r="H70" s="36">
        <v>11428</v>
      </c>
      <c r="I70" s="36">
        <v>464392.42</v>
      </c>
      <c r="J70" s="36">
        <v>181674.16</v>
      </c>
      <c r="K70" s="36">
        <v>498966.81</v>
      </c>
      <c r="L70" s="36">
        <v>0</v>
      </c>
      <c r="M70" s="36">
        <v>0</v>
      </c>
      <c r="N70" s="36">
        <v>99842</v>
      </c>
      <c r="O70" s="36">
        <v>330230.61</v>
      </c>
      <c r="P70" s="36">
        <v>0</v>
      </c>
      <c r="Q70" s="36">
        <v>0</v>
      </c>
      <c r="R70" s="36">
        <v>40748</v>
      </c>
      <c r="S70" s="36">
        <v>438845</v>
      </c>
      <c r="T70" s="36">
        <v>0</v>
      </c>
      <c r="U70" s="36">
        <v>0</v>
      </c>
      <c r="V70" s="36">
        <v>0</v>
      </c>
      <c r="W70" s="36">
        <v>56647</v>
      </c>
      <c r="X70" s="36">
        <v>984417.9</v>
      </c>
      <c r="Y70" s="36">
        <v>0</v>
      </c>
      <c r="Z70" s="36">
        <v>0</v>
      </c>
      <c r="AA70" s="36">
        <v>69547.509999999995</v>
      </c>
      <c r="AB70" s="36">
        <v>0</v>
      </c>
      <c r="AC70" s="36">
        <v>0</v>
      </c>
      <c r="AD70" s="36">
        <v>108092.34</v>
      </c>
      <c r="AE70" s="36">
        <v>18585</v>
      </c>
      <c r="AF70" s="36">
        <v>0</v>
      </c>
      <c r="AG70" s="36">
        <v>44625.05</v>
      </c>
      <c r="AH70" s="36">
        <v>168156.93000000002</v>
      </c>
      <c r="AI70" s="36">
        <v>67026.27</v>
      </c>
      <c r="AJ70" s="36">
        <v>0</v>
      </c>
      <c r="AK70" s="36">
        <v>190992.45</v>
      </c>
      <c r="AL70" s="36">
        <v>87747.66</v>
      </c>
      <c r="AM70" s="36">
        <v>0</v>
      </c>
      <c r="AN70" s="36">
        <v>0</v>
      </c>
      <c r="AO70" s="36">
        <v>0</v>
      </c>
      <c r="AP70" s="36">
        <v>0</v>
      </c>
      <c r="AQ70" s="36">
        <v>78440.72</v>
      </c>
      <c r="AR70" s="36">
        <v>0</v>
      </c>
      <c r="AS70" s="36">
        <v>0</v>
      </c>
      <c r="AT70" s="36">
        <v>0</v>
      </c>
      <c r="AU70" s="36">
        <v>283768.90999999997</v>
      </c>
      <c r="AV70" s="36">
        <v>726.16</v>
      </c>
      <c r="AW70" s="36">
        <v>95707</v>
      </c>
      <c r="AX70" s="36">
        <v>0</v>
      </c>
      <c r="AY70" s="36">
        <v>0</v>
      </c>
      <c r="AZ70" s="36">
        <v>0</v>
      </c>
      <c r="BA70" s="36">
        <v>56958.1</v>
      </c>
      <c r="BB70" s="36">
        <v>0</v>
      </c>
      <c r="BC70" s="36">
        <v>93531.680000000008</v>
      </c>
      <c r="BD70" s="36">
        <v>31888.62</v>
      </c>
      <c r="BE70" s="36">
        <v>0</v>
      </c>
      <c r="BF70" s="36">
        <v>0</v>
      </c>
      <c r="BG70" s="36">
        <v>0</v>
      </c>
      <c r="BH70" s="36">
        <v>0</v>
      </c>
      <c r="BI70" s="36">
        <v>0</v>
      </c>
      <c r="BJ70" s="36">
        <v>0</v>
      </c>
      <c r="BK70" s="36">
        <v>0</v>
      </c>
      <c r="BL70" s="36">
        <v>0</v>
      </c>
      <c r="BM70" s="36">
        <v>0</v>
      </c>
      <c r="BN70" s="36">
        <v>13429.201192185843</v>
      </c>
      <c r="BO70" s="36">
        <v>1498744.04</v>
      </c>
      <c r="BP70" s="36">
        <v>1194881.81</v>
      </c>
      <c r="BQ70" s="36">
        <v>357959.19</v>
      </c>
      <c r="BR70" s="36">
        <v>0</v>
      </c>
      <c r="BS70" s="36">
        <v>0</v>
      </c>
      <c r="BT70" s="36">
        <v>0</v>
      </c>
      <c r="BU70" s="36">
        <v>0</v>
      </c>
      <c r="BV70" s="36">
        <v>88573.8</v>
      </c>
      <c r="BW70" s="36">
        <v>7000</v>
      </c>
      <c r="BX70" s="36">
        <v>0</v>
      </c>
      <c r="BY70" s="36">
        <v>0</v>
      </c>
      <c r="BZ70" s="36">
        <v>102606.17</v>
      </c>
      <c r="CA70" s="36">
        <v>24817.200000000001</v>
      </c>
      <c r="CB70" s="46">
        <v>2.2949999999999999</v>
      </c>
      <c r="CC70" s="46">
        <v>5.1360000000000001</v>
      </c>
      <c r="CD70" s="46">
        <v>10.629</v>
      </c>
      <c r="CE70" s="46">
        <v>1.3080000000000001</v>
      </c>
      <c r="CF70" s="46">
        <v>1.6850000000000001</v>
      </c>
      <c r="CG70" s="46">
        <v>0</v>
      </c>
      <c r="CH70" s="47" t="s">
        <v>522</v>
      </c>
      <c r="CI70" s="45">
        <v>232824533</v>
      </c>
      <c r="CJ70" s="45">
        <v>21725056</v>
      </c>
      <c r="CK70" s="45">
        <v>45085800</v>
      </c>
      <c r="CL70" s="39">
        <v>22</v>
      </c>
      <c r="CM70" s="39">
        <v>151</v>
      </c>
      <c r="CN70" s="37">
        <v>33</v>
      </c>
      <c r="CO70" s="37">
        <v>140</v>
      </c>
      <c r="CP70" s="41">
        <v>0</v>
      </c>
      <c r="CQ70" s="35" t="s">
        <v>585</v>
      </c>
      <c r="CR70" s="35">
        <f t="shared" si="5"/>
        <v>0.14569536423841059</v>
      </c>
      <c r="CS70" s="58">
        <f t="shared" si="6"/>
        <v>10.258152173913048</v>
      </c>
      <c r="CT70" s="35">
        <f t="shared" si="7"/>
        <v>0.94705164935880326</v>
      </c>
      <c r="CU70" s="40">
        <v>7</v>
      </c>
      <c r="CV70" s="42">
        <v>10.797000000000001</v>
      </c>
      <c r="CW70" s="42">
        <v>94.731999999999999</v>
      </c>
      <c r="CX70" s="42">
        <v>36.5</v>
      </c>
      <c r="CY70" s="42">
        <v>11</v>
      </c>
      <c r="CZ70" s="42">
        <v>99.135999999999996</v>
      </c>
      <c r="DA70" s="42">
        <v>39.433</v>
      </c>
      <c r="DB70" s="54">
        <v>46977.038043478264</v>
      </c>
      <c r="DC70" s="56">
        <v>20.5</v>
      </c>
      <c r="DD70" s="55">
        <v>0.125</v>
      </c>
      <c r="DE70" s="57">
        <v>14.719999999999994</v>
      </c>
      <c r="DF70" s="57">
        <v>0</v>
      </c>
      <c r="DG70" s="38"/>
      <c r="DH70" s="38"/>
      <c r="DI70" s="38"/>
      <c r="DJ70" s="38"/>
      <c r="DK70" s="38"/>
      <c r="DL70" s="53">
        <v>4</v>
      </c>
      <c r="DM70" s="51">
        <v>778911.58</v>
      </c>
      <c r="DN70" s="51">
        <v>21575</v>
      </c>
      <c r="DO70" s="51">
        <v>0</v>
      </c>
      <c r="DP70" s="51">
        <v>22103.030000000002</v>
      </c>
      <c r="DQ70" s="51">
        <v>110958.84999999999</v>
      </c>
      <c r="DR70" s="51">
        <v>45250</v>
      </c>
      <c r="DS70" s="51">
        <v>0</v>
      </c>
      <c r="DT70" s="51">
        <v>47512.36</v>
      </c>
      <c r="DU70" s="51">
        <v>34240.04</v>
      </c>
      <c r="DV70" s="51">
        <v>31611</v>
      </c>
      <c r="DW70" s="51">
        <v>0</v>
      </c>
      <c r="DX70" s="51">
        <v>0</v>
      </c>
      <c r="DY70" s="51">
        <v>0</v>
      </c>
      <c r="DZ70" s="51">
        <v>43715.72</v>
      </c>
      <c r="EA70" s="51">
        <v>128766.69</v>
      </c>
      <c r="EB70" s="51">
        <v>2603.2600000000002</v>
      </c>
      <c r="EC70" s="51">
        <v>0</v>
      </c>
      <c r="ED70" s="51">
        <v>3896.1800000000003</v>
      </c>
      <c r="EE70" s="51">
        <v>15042.82</v>
      </c>
      <c r="EF70" s="51">
        <v>10835.97</v>
      </c>
      <c r="EG70" s="51">
        <v>0</v>
      </c>
      <c r="EH70" s="51">
        <v>12179.14</v>
      </c>
      <c r="EI70" s="51">
        <v>2981.13</v>
      </c>
      <c r="EJ70" s="51">
        <v>3901.85</v>
      </c>
      <c r="EK70" s="51">
        <v>0</v>
      </c>
      <c r="EL70" s="51">
        <v>0</v>
      </c>
      <c r="EM70" s="51">
        <v>0</v>
      </c>
      <c r="EN70" s="51">
        <v>4036.25</v>
      </c>
      <c r="EO70" s="51">
        <v>139818.75</v>
      </c>
      <c r="EP70" s="51">
        <v>18585</v>
      </c>
      <c r="EQ70" s="51">
        <v>0</v>
      </c>
      <c r="ER70" s="51">
        <v>107330.23</v>
      </c>
      <c r="ES70" s="51">
        <v>65580.08</v>
      </c>
      <c r="ET70" s="51">
        <v>8949.18</v>
      </c>
      <c r="EU70" s="51">
        <v>187845</v>
      </c>
      <c r="EV70" s="51">
        <v>113539.61</v>
      </c>
      <c r="EW70" s="51">
        <v>24736.46</v>
      </c>
      <c r="EX70" s="51">
        <v>1056.05</v>
      </c>
      <c r="EY70" s="51">
        <v>0</v>
      </c>
      <c r="EZ70" s="51">
        <v>0</v>
      </c>
      <c r="FA70" s="51">
        <v>0</v>
      </c>
      <c r="FB70" s="51">
        <v>17629.03</v>
      </c>
      <c r="FC70" s="51">
        <v>60290.060000000005</v>
      </c>
      <c r="FD70" s="51">
        <v>638.94000000000005</v>
      </c>
      <c r="FE70" s="51">
        <v>0</v>
      </c>
      <c r="FF70" s="51">
        <v>1620.61</v>
      </c>
      <c r="FG70" s="51">
        <v>3945.8</v>
      </c>
      <c r="FH70" s="51">
        <v>1991.12</v>
      </c>
      <c r="FI70" s="51">
        <v>0</v>
      </c>
      <c r="FJ70" s="51">
        <v>17761.34</v>
      </c>
      <c r="FK70" s="51">
        <v>25790.03</v>
      </c>
      <c r="FL70" s="51">
        <v>66037.27</v>
      </c>
      <c r="FM70" s="51">
        <v>0</v>
      </c>
      <c r="FN70" s="51">
        <v>0</v>
      </c>
      <c r="FO70" s="51">
        <v>0</v>
      </c>
      <c r="FP70" s="51">
        <v>13059.720000000001</v>
      </c>
      <c r="FQ70" s="51">
        <v>54270.67</v>
      </c>
      <c r="FR70" s="51">
        <v>0</v>
      </c>
      <c r="FS70" s="51">
        <v>0</v>
      </c>
      <c r="FT70" s="51">
        <v>3206.68</v>
      </c>
      <c r="FU70" s="51">
        <v>0</v>
      </c>
      <c r="FV70" s="51">
        <v>0</v>
      </c>
      <c r="FW70" s="51">
        <v>95923.91</v>
      </c>
      <c r="FX70" s="51">
        <v>726.16</v>
      </c>
      <c r="FY70" s="51">
        <v>95707</v>
      </c>
      <c r="FZ70" s="51">
        <v>0</v>
      </c>
      <c r="GA70" s="51">
        <v>0</v>
      </c>
      <c r="GB70" s="51">
        <v>0</v>
      </c>
      <c r="GC70" s="51">
        <v>0</v>
      </c>
      <c r="GD70" s="51">
        <v>0</v>
      </c>
      <c r="GE70" s="51">
        <v>0</v>
      </c>
      <c r="GF70" s="51">
        <v>0</v>
      </c>
      <c r="GG70" s="51">
        <v>0</v>
      </c>
      <c r="GH70" s="51">
        <v>0</v>
      </c>
      <c r="GI70" s="51">
        <v>4518</v>
      </c>
      <c r="GJ70" s="51">
        <v>0</v>
      </c>
      <c r="GK70" s="51">
        <v>0</v>
      </c>
      <c r="GL70" s="51">
        <v>0</v>
      </c>
      <c r="GM70" s="51">
        <v>0</v>
      </c>
      <c r="GN70" s="51">
        <v>0</v>
      </c>
      <c r="GO70" s="51">
        <v>0</v>
      </c>
      <c r="GP70" s="51">
        <v>0</v>
      </c>
      <c r="GQ70" s="51">
        <v>56958.1</v>
      </c>
      <c r="GR70" s="51">
        <v>0</v>
      </c>
    </row>
    <row r="71" spans="1:200" ht="18" customHeight="1" x14ac:dyDescent="0.2">
      <c r="A71" s="12">
        <v>34002</v>
      </c>
      <c r="B71" s="13" t="s">
        <v>104</v>
      </c>
      <c r="C71" s="13" t="s">
        <v>451</v>
      </c>
      <c r="D71" s="37">
        <v>1134.5531601203124</v>
      </c>
      <c r="E71" s="43" t="s">
        <v>105</v>
      </c>
      <c r="F71" s="39">
        <v>215</v>
      </c>
      <c r="G71" s="36">
        <v>1585305.64</v>
      </c>
      <c r="H71" s="36">
        <v>7516.26</v>
      </c>
      <c r="I71" s="36">
        <v>781601.62</v>
      </c>
      <c r="J71" s="36">
        <v>204413.62</v>
      </c>
      <c r="K71" s="36">
        <v>807109.5</v>
      </c>
      <c r="L71" s="36">
        <v>0</v>
      </c>
      <c r="M71" s="36">
        <v>0</v>
      </c>
      <c r="N71" s="36">
        <v>68959.92</v>
      </c>
      <c r="O71" s="36">
        <v>581622.18999999994</v>
      </c>
      <c r="P71" s="36">
        <v>0</v>
      </c>
      <c r="Q71" s="36">
        <v>0</v>
      </c>
      <c r="R71" s="36">
        <v>92849</v>
      </c>
      <c r="S71" s="36">
        <v>202069</v>
      </c>
      <c r="T71" s="36">
        <v>84846</v>
      </c>
      <c r="U71" s="36">
        <v>0</v>
      </c>
      <c r="V71" s="36">
        <v>0</v>
      </c>
      <c r="W71" s="36">
        <v>59824</v>
      </c>
      <c r="X71" s="36">
        <v>1346703.08</v>
      </c>
      <c r="Y71" s="36">
        <v>0</v>
      </c>
      <c r="Z71" s="36">
        <v>0</v>
      </c>
      <c r="AA71" s="36">
        <v>106845.94</v>
      </c>
      <c r="AB71" s="36">
        <v>0</v>
      </c>
      <c r="AC71" s="36">
        <v>0</v>
      </c>
      <c r="AD71" s="36">
        <v>319696.58999999997</v>
      </c>
      <c r="AE71" s="36">
        <v>5018.03</v>
      </c>
      <c r="AF71" s="36">
        <v>0</v>
      </c>
      <c r="AG71" s="36">
        <v>146343.37</v>
      </c>
      <c r="AH71" s="36">
        <v>286012.03000000003</v>
      </c>
      <c r="AI71" s="36">
        <v>80682.06</v>
      </c>
      <c r="AJ71" s="36">
        <v>0</v>
      </c>
      <c r="AK71" s="36">
        <v>295480.64</v>
      </c>
      <c r="AL71" s="36">
        <v>115400.49</v>
      </c>
      <c r="AM71" s="36">
        <v>0</v>
      </c>
      <c r="AN71" s="36">
        <v>0</v>
      </c>
      <c r="AO71" s="36">
        <v>0</v>
      </c>
      <c r="AP71" s="36">
        <v>0</v>
      </c>
      <c r="AQ71" s="36">
        <v>192041.33000000002</v>
      </c>
      <c r="AR71" s="36">
        <v>650.92999999999995</v>
      </c>
      <c r="AS71" s="36">
        <v>0</v>
      </c>
      <c r="AT71" s="36">
        <v>0</v>
      </c>
      <c r="AU71" s="36">
        <v>9935</v>
      </c>
      <c r="AV71" s="36">
        <v>41677.269999999997</v>
      </c>
      <c r="AW71" s="36">
        <v>19988.77</v>
      </c>
      <c r="AX71" s="36">
        <v>0</v>
      </c>
      <c r="AY71" s="36">
        <v>0</v>
      </c>
      <c r="AZ71" s="36">
        <v>0</v>
      </c>
      <c r="BA71" s="36">
        <v>6240.26</v>
      </c>
      <c r="BB71" s="36">
        <v>18695.990000000002</v>
      </c>
      <c r="BC71" s="36">
        <v>80395.320000000007</v>
      </c>
      <c r="BD71" s="36">
        <v>61314.87</v>
      </c>
      <c r="BE71" s="36">
        <v>0</v>
      </c>
      <c r="BF71" s="36">
        <v>0</v>
      </c>
      <c r="BG71" s="36">
        <v>0</v>
      </c>
      <c r="BH71" s="36">
        <v>0</v>
      </c>
      <c r="BI71" s="36">
        <v>0</v>
      </c>
      <c r="BJ71" s="36">
        <v>0</v>
      </c>
      <c r="BK71" s="36">
        <v>0</v>
      </c>
      <c r="BL71" s="36">
        <v>0</v>
      </c>
      <c r="BM71" s="36">
        <v>0</v>
      </c>
      <c r="BN71" s="36">
        <v>13745.072210352098</v>
      </c>
      <c r="BO71" s="36">
        <v>696746.97</v>
      </c>
      <c r="BP71" s="36">
        <v>3906136.55</v>
      </c>
      <c r="BQ71" s="36">
        <v>1269961.69</v>
      </c>
      <c r="BR71" s="36">
        <v>431498.57</v>
      </c>
      <c r="BS71" s="36">
        <v>43234</v>
      </c>
      <c r="BT71" s="36">
        <v>0</v>
      </c>
      <c r="BU71" s="36">
        <v>0</v>
      </c>
      <c r="BV71" s="36">
        <v>149917.22</v>
      </c>
      <c r="BW71" s="36">
        <v>18731.5</v>
      </c>
      <c r="BX71" s="36">
        <v>0</v>
      </c>
      <c r="BY71" s="36">
        <v>0</v>
      </c>
      <c r="BZ71" s="36">
        <v>136853.96</v>
      </c>
      <c r="CA71" s="36">
        <v>36169.94</v>
      </c>
      <c r="CB71" s="46">
        <v>1.3620000000000001</v>
      </c>
      <c r="CC71" s="46">
        <v>3.048</v>
      </c>
      <c r="CD71" s="46">
        <v>6.3079999999999998</v>
      </c>
      <c r="CE71" s="46">
        <v>0.55000000000000004</v>
      </c>
      <c r="CF71" s="46">
        <v>0.95399999999999996</v>
      </c>
      <c r="CG71" s="46">
        <v>0</v>
      </c>
      <c r="CH71" s="26"/>
      <c r="CI71" s="45">
        <v>730291218</v>
      </c>
      <c r="CJ71" s="45">
        <v>40104147</v>
      </c>
      <c r="CK71" s="45">
        <v>42734842</v>
      </c>
      <c r="CL71" s="39">
        <v>31</v>
      </c>
      <c r="CM71" s="39">
        <v>222</v>
      </c>
      <c r="CN71" s="37">
        <v>2</v>
      </c>
      <c r="CO71" s="37">
        <v>215</v>
      </c>
      <c r="CP71" s="41">
        <v>0</v>
      </c>
      <c r="CQ71" s="35" t="s">
        <v>627</v>
      </c>
      <c r="CR71" s="35">
        <f t="shared" si="5"/>
        <v>0.13963963963963963</v>
      </c>
      <c r="CS71" s="58">
        <f t="shared" si="6"/>
        <v>9.8186643078283975</v>
      </c>
      <c r="CT71" s="35">
        <f t="shared" si="7"/>
        <v>0.95025457129632662</v>
      </c>
      <c r="CU71" s="40">
        <v>15</v>
      </c>
      <c r="CV71" s="42">
        <v>8.56</v>
      </c>
      <c r="CW71" s="42">
        <v>148.67400000000001</v>
      </c>
      <c r="CX71" s="42">
        <v>54.575000000000003</v>
      </c>
      <c r="CY71" s="42">
        <v>9.0159999999999982</v>
      </c>
      <c r="CZ71" s="42">
        <v>156.54900000000001</v>
      </c>
      <c r="DA71" s="42">
        <v>57.34</v>
      </c>
      <c r="DB71" s="54">
        <v>46416.054887218059</v>
      </c>
      <c r="DC71" s="56">
        <v>14.833333333333334</v>
      </c>
      <c r="DD71" s="55">
        <v>4.1666666666666664E-2</v>
      </c>
      <c r="DE71" s="57">
        <v>22.609999999999992</v>
      </c>
      <c r="DF71" s="57">
        <v>0</v>
      </c>
      <c r="DG71" s="38"/>
      <c r="DH71" s="38"/>
      <c r="DI71" s="38"/>
      <c r="DJ71" s="38"/>
      <c r="DK71" s="38"/>
      <c r="DL71" s="53">
        <v>8</v>
      </c>
      <c r="DM71" s="51">
        <v>1221130.5799999998</v>
      </c>
      <c r="DN71" s="51">
        <v>23828.81</v>
      </c>
      <c r="DO71" s="51">
        <v>0</v>
      </c>
      <c r="DP71" s="51">
        <v>144119.85999999999</v>
      </c>
      <c r="DQ71" s="51">
        <v>228969.8</v>
      </c>
      <c r="DR71" s="51">
        <v>52880.33</v>
      </c>
      <c r="DS71" s="51">
        <v>0</v>
      </c>
      <c r="DT71" s="51">
        <v>83578.25</v>
      </c>
      <c r="DU71" s="51">
        <v>0</v>
      </c>
      <c r="DV71" s="51">
        <v>42014.5</v>
      </c>
      <c r="DW71" s="51">
        <v>3500</v>
      </c>
      <c r="DX71" s="51">
        <v>0</v>
      </c>
      <c r="DY71" s="51">
        <v>0</v>
      </c>
      <c r="DZ71" s="51">
        <v>91346.06</v>
      </c>
      <c r="EA71" s="51">
        <v>346804.63</v>
      </c>
      <c r="EB71" s="51">
        <v>9079.4700000000012</v>
      </c>
      <c r="EC71" s="51">
        <v>0</v>
      </c>
      <c r="ED71" s="51">
        <v>29396.120000000003</v>
      </c>
      <c r="EE71" s="51">
        <v>66544.47</v>
      </c>
      <c r="EF71" s="51">
        <v>26793.38</v>
      </c>
      <c r="EG71" s="51">
        <v>0</v>
      </c>
      <c r="EH71" s="51">
        <v>32010.45</v>
      </c>
      <c r="EI71" s="51">
        <v>0</v>
      </c>
      <c r="EJ71" s="51">
        <v>14375.83</v>
      </c>
      <c r="EK71" s="51">
        <v>267.75</v>
      </c>
      <c r="EL71" s="51">
        <v>0</v>
      </c>
      <c r="EM71" s="51">
        <v>0</v>
      </c>
      <c r="EN71" s="51">
        <v>11181.91</v>
      </c>
      <c r="EO71" s="51">
        <v>94478.19</v>
      </c>
      <c r="EP71" s="51">
        <v>0</v>
      </c>
      <c r="EQ71" s="51">
        <v>0</v>
      </c>
      <c r="ER71" s="51">
        <v>50912.63</v>
      </c>
      <c r="ES71" s="51">
        <v>38359.39</v>
      </c>
      <c r="ET71" s="51">
        <v>815.84</v>
      </c>
      <c r="EU71" s="51">
        <v>0</v>
      </c>
      <c r="EV71" s="51">
        <v>158556.32</v>
      </c>
      <c r="EW71" s="51">
        <v>135389.26</v>
      </c>
      <c r="EX71" s="51">
        <v>1195</v>
      </c>
      <c r="EY71" s="51">
        <v>0</v>
      </c>
      <c r="EZ71" s="51">
        <v>0</v>
      </c>
      <c r="FA71" s="51">
        <v>0</v>
      </c>
      <c r="FB71" s="51">
        <v>74109.399999999994</v>
      </c>
      <c r="FC71" s="51">
        <v>101340.09999999999</v>
      </c>
      <c r="FD71" s="51">
        <v>124.66</v>
      </c>
      <c r="FE71" s="51">
        <v>0</v>
      </c>
      <c r="FF71" s="51">
        <v>2315.08</v>
      </c>
      <c r="FG71" s="51">
        <v>1348.5</v>
      </c>
      <c r="FH71" s="51">
        <v>192.51</v>
      </c>
      <c r="FI71" s="51">
        <v>0</v>
      </c>
      <c r="FJ71" s="51">
        <v>25653.53</v>
      </c>
      <c r="FK71" s="51">
        <v>0</v>
      </c>
      <c r="FL71" s="51">
        <v>71067.320000000007</v>
      </c>
      <c r="FM71" s="51">
        <v>457.08</v>
      </c>
      <c r="FN71" s="51">
        <v>0</v>
      </c>
      <c r="FO71" s="51">
        <v>0</v>
      </c>
      <c r="FP71" s="51">
        <v>14078.5</v>
      </c>
      <c r="FQ71" s="51">
        <v>13422.31</v>
      </c>
      <c r="FR71" s="51">
        <v>0</v>
      </c>
      <c r="FS71" s="51">
        <v>0</v>
      </c>
      <c r="FT71" s="51">
        <v>650.92999999999995</v>
      </c>
      <c r="FU71" s="51">
        <v>0</v>
      </c>
      <c r="FV71" s="51">
        <v>0</v>
      </c>
      <c r="FW71" s="51">
        <v>9935</v>
      </c>
      <c r="FX71" s="51">
        <v>4843.3599999999997</v>
      </c>
      <c r="FY71" s="51">
        <v>0</v>
      </c>
      <c r="FZ71" s="51">
        <v>0</v>
      </c>
      <c r="GA71" s="51">
        <v>0</v>
      </c>
      <c r="GB71" s="51">
        <v>0</v>
      </c>
      <c r="GC71" s="51">
        <v>0</v>
      </c>
      <c r="GD71" s="51">
        <v>15433.220000000001</v>
      </c>
      <c r="GE71" s="51">
        <v>0</v>
      </c>
      <c r="GF71" s="51">
        <v>0</v>
      </c>
      <c r="GG71" s="51">
        <v>0</v>
      </c>
      <c r="GH71" s="51">
        <v>-5</v>
      </c>
      <c r="GI71" s="51">
        <v>12104.74</v>
      </c>
      <c r="GJ71" s="51">
        <v>0</v>
      </c>
      <c r="GK71" s="51">
        <v>0</v>
      </c>
      <c r="GL71" s="51">
        <v>32516</v>
      </c>
      <c r="GM71" s="51">
        <v>0</v>
      </c>
      <c r="GN71" s="51">
        <v>8201.31</v>
      </c>
      <c r="GO71" s="51">
        <v>0</v>
      </c>
      <c r="GP71" s="51">
        <v>0</v>
      </c>
      <c r="GQ71" s="51">
        <v>6240.26</v>
      </c>
      <c r="GR71" s="51">
        <v>4588.2299999999996</v>
      </c>
    </row>
    <row r="72" spans="1:200" ht="18" customHeight="1" x14ac:dyDescent="0.2">
      <c r="A72" s="12">
        <v>51002</v>
      </c>
      <c r="B72" s="13" t="s">
        <v>161</v>
      </c>
      <c r="C72" s="13" t="s">
        <v>485</v>
      </c>
      <c r="D72" s="37">
        <v>583.80903056249997</v>
      </c>
      <c r="E72" s="43" t="s">
        <v>160</v>
      </c>
      <c r="F72" s="39">
        <v>486</v>
      </c>
      <c r="G72" s="36">
        <v>3650528.74</v>
      </c>
      <c r="H72" s="36">
        <v>17215.740000000002</v>
      </c>
      <c r="I72" s="36">
        <v>201396.15</v>
      </c>
      <c r="J72" s="36">
        <v>490903.41</v>
      </c>
      <c r="K72" s="36">
        <v>2213755.7400000002</v>
      </c>
      <c r="L72" s="36">
        <v>71.64</v>
      </c>
      <c r="M72" s="36">
        <v>0</v>
      </c>
      <c r="N72" s="36">
        <v>315879</v>
      </c>
      <c r="O72" s="36">
        <v>1202003.46</v>
      </c>
      <c r="P72" s="36">
        <v>33.14</v>
      </c>
      <c r="Q72" s="36">
        <v>0</v>
      </c>
      <c r="R72" s="36">
        <v>102232</v>
      </c>
      <c r="S72" s="36">
        <v>84253</v>
      </c>
      <c r="T72" s="36">
        <v>0</v>
      </c>
      <c r="U72" s="36">
        <v>0</v>
      </c>
      <c r="V72" s="36">
        <v>0</v>
      </c>
      <c r="W72" s="36">
        <v>64690</v>
      </c>
      <c r="X72" s="36">
        <v>2435036.0499999998</v>
      </c>
      <c r="Y72" s="36">
        <v>0</v>
      </c>
      <c r="Z72" s="36">
        <v>0</v>
      </c>
      <c r="AA72" s="36">
        <v>239556.56000000003</v>
      </c>
      <c r="AB72" s="36">
        <v>0</v>
      </c>
      <c r="AC72" s="36">
        <v>0</v>
      </c>
      <c r="AD72" s="36">
        <v>623991.86</v>
      </c>
      <c r="AE72" s="36">
        <v>53434.15</v>
      </c>
      <c r="AF72" s="36">
        <v>0</v>
      </c>
      <c r="AG72" s="36">
        <v>300616.91000000003</v>
      </c>
      <c r="AH72" s="36">
        <v>414255.17</v>
      </c>
      <c r="AI72" s="36">
        <v>206168.08</v>
      </c>
      <c r="AJ72" s="36">
        <v>0</v>
      </c>
      <c r="AK72" s="36">
        <v>889942.82</v>
      </c>
      <c r="AL72" s="36">
        <v>204646.36</v>
      </c>
      <c r="AM72" s="36">
        <v>22833.39</v>
      </c>
      <c r="AN72" s="36">
        <v>0</v>
      </c>
      <c r="AO72" s="36">
        <v>0</v>
      </c>
      <c r="AP72" s="36">
        <v>0</v>
      </c>
      <c r="AQ72" s="36">
        <v>281460.42</v>
      </c>
      <c r="AR72" s="36">
        <v>4988.66</v>
      </c>
      <c r="AS72" s="36">
        <v>0</v>
      </c>
      <c r="AT72" s="36">
        <v>1278.98</v>
      </c>
      <c r="AU72" s="36">
        <v>211115.01</v>
      </c>
      <c r="AV72" s="36">
        <v>322595.69</v>
      </c>
      <c r="AW72" s="36">
        <v>103378.83</v>
      </c>
      <c r="AX72" s="36">
        <v>31692.730000000003</v>
      </c>
      <c r="AY72" s="36">
        <v>0</v>
      </c>
      <c r="AZ72" s="36">
        <v>0</v>
      </c>
      <c r="BA72" s="36">
        <v>834313.9</v>
      </c>
      <c r="BB72" s="36">
        <v>29480.659999999996</v>
      </c>
      <c r="BC72" s="36">
        <v>185711.11</v>
      </c>
      <c r="BD72" s="36">
        <v>79173.02</v>
      </c>
      <c r="BE72" s="36">
        <v>0</v>
      </c>
      <c r="BF72" s="36">
        <v>0</v>
      </c>
      <c r="BG72" s="36">
        <v>0</v>
      </c>
      <c r="BH72" s="36">
        <v>0</v>
      </c>
      <c r="BI72" s="36">
        <v>0</v>
      </c>
      <c r="BJ72" s="36">
        <v>0</v>
      </c>
      <c r="BK72" s="36">
        <v>0</v>
      </c>
      <c r="BL72" s="36">
        <v>0</v>
      </c>
      <c r="BM72" s="36">
        <v>0</v>
      </c>
      <c r="BN72" s="36">
        <v>11967.241658528143</v>
      </c>
      <c r="BO72" s="36">
        <v>2372684.7599999998</v>
      </c>
      <c r="BP72" s="36">
        <v>2580934.7200000002</v>
      </c>
      <c r="BQ72" s="36">
        <v>1742871.1</v>
      </c>
      <c r="BR72" s="36">
        <v>1867143.92</v>
      </c>
      <c r="BS72" s="36">
        <v>470885.63</v>
      </c>
      <c r="BT72" s="36">
        <v>0</v>
      </c>
      <c r="BU72" s="36">
        <v>0</v>
      </c>
      <c r="BV72" s="36">
        <v>209489.75</v>
      </c>
      <c r="BW72" s="36">
        <v>14574</v>
      </c>
      <c r="BX72" s="36">
        <v>0</v>
      </c>
      <c r="BY72" s="36">
        <v>0</v>
      </c>
      <c r="BZ72" s="36">
        <v>174015.56</v>
      </c>
      <c r="CA72" s="36">
        <v>4226.6400000000003</v>
      </c>
      <c r="CB72" s="46">
        <v>1.3620000000000001</v>
      </c>
      <c r="CC72" s="46">
        <v>3.048</v>
      </c>
      <c r="CD72" s="46">
        <v>6.3079999999999998</v>
      </c>
      <c r="CE72" s="46">
        <v>1.599</v>
      </c>
      <c r="CF72" s="46">
        <v>3</v>
      </c>
      <c r="CG72" s="46">
        <v>0</v>
      </c>
      <c r="CH72" s="26"/>
      <c r="CI72" s="45">
        <v>4182510</v>
      </c>
      <c r="CJ72" s="45">
        <v>345008972</v>
      </c>
      <c r="CK72" s="45">
        <v>421850710</v>
      </c>
      <c r="CL72" s="39">
        <v>67</v>
      </c>
      <c r="CM72" s="39">
        <v>493</v>
      </c>
      <c r="CN72" s="37">
        <v>45</v>
      </c>
      <c r="CO72" s="37">
        <v>486.7</v>
      </c>
      <c r="CP72" s="41">
        <v>1.282051282051282E-2</v>
      </c>
      <c r="CQ72" s="35" t="s">
        <v>656</v>
      </c>
      <c r="CR72" s="35">
        <f t="shared" si="5"/>
        <v>0.13590263691683571</v>
      </c>
      <c r="CS72" s="58">
        <f t="shared" si="6"/>
        <v>13.914761501552348</v>
      </c>
      <c r="CT72" s="35">
        <f t="shared" si="7"/>
        <v>0.94313953344624235</v>
      </c>
      <c r="CU72" s="40">
        <v>29</v>
      </c>
      <c r="CV72" s="42">
        <v>6.5569999999999995</v>
      </c>
      <c r="CW72" s="42">
        <v>317.553</v>
      </c>
      <c r="CX72" s="42">
        <v>140.19599999999997</v>
      </c>
      <c r="CY72" s="42">
        <v>6.97</v>
      </c>
      <c r="CZ72" s="42">
        <v>336.75200000000001</v>
      </c>
      <c r="DA72" s="42">
        <v>148.59399999999999</v>
      </c>
      <c r="DB72" s="54">
        <v>50002.399125035248</v>
      </c>
      <c r="DC72" s="56">
        <v>12.027777777777779</v>
      </c>
      <c r="DD72" s="55">
        <v>0.1388888888888889</v>
      </c>
      <c r="DE72" s="57">
        <v>35.430000000000021</v>
      </c>
      <c r="DF72" s="57">
        <v>0</v>
      </c>
      <c r="DG72" s="38">
        <v>21.5</v>
      </c>
      <c r="DH72" s="38">
        <v>23.3</v>
      </c>
      <c r="DI72" s="38">
        <v>24.2</v>
      </c>
      <c r="DJ72" s="38">
        <v>23.8</v>
      </c>
      <c r="DK72" s="38">
        <v>23.3</v>
      </c>
      <c r="DL72" s="53">
        <v>12</v>
      </c>
      <c r="DM72" s="51">
        <v>2297308.6300000004</v>
      </c>
      <c r="DN72" s="51">
        <v>0</v>
      </c>
      <c r="DO72" s="51">
        <v>0</v>
      </c>
      <c r="DP72" s="51">
        <v>177195.22</v>
      </c>
      <c r="DQ72" s="51">
        <v>352996.17</v>
      </c>
      <c r="DR72" s="51">
        <v>150446.31</v>
      </c>
      <c r="DS72" s="51">
        <v>0</v>
      </c>
      <c r="DT72" s="51">
        <v>233688.61</v>
      </c>
      <c r="DU72" s="51">
        <v>0</v>
      </c>
      <c r="DV72" s="51">
        <v>0</v>
      </c>
      <c r="DW72" s="51">
        <v>2800</v>
      </c>
      <c r="DX72" s="51">
        <v>0</v>
      </c>
      <c r="DY72" s="51">
        <v>0</v>
      </c>
      <c r="DZ72" s="51">
        <v>126410.73</v>
      </c>
      <c r="EA72" s="51">
        <v>687118.55999999994</v>
      </c>
      <c r="EB72" s="51">
        <v>11774.96</v>
      </c>
      <c r="EC72" s="51">
        <v>0</v>
      </c>
      <c r="ED72" s="51">
        <v>46504.91</v>
      </c>
      <c r="EE72" s="51">
        <v>93132.5</v>
      </c>
      <c r="EF72" s="51">
        <v>38187.93</v>
      </c>
      <c r="EG72" s="51">
        <v>0</v>
      </c>
      <c r="EH72" s="51">
        <v>75284.710000000006</v>
      </c>
      <c r="EI72" s="51">
        <v>0</v>
      </c>
      <c r="EJ72" s="51">
        <v>0</v>
      </c>
      <c r="EK72" s="51">
        <v>382.17</v>
      </c>
      <c r="EL72" s="51">
        <v>0</v>
      </c>
      <c r="EM72" s="51">
        <v>0</v>
      </c>
      <c r="EN72" s="51">
        <v>20662.78</v>
      </c>
      <c r="EO72" s="51">
        <v>10238.290000000001</v>
      </c>
      <c r="EP72" s="51">
        <v>0</v>
      </c>
      <c r="EQ72" s="51">
        <v>0</v>
      </c>
      <c r="ER72" s="51">
        <v>224912.84</v>
      </c>
      <c r="ES72" s="51">
        <v>33041.439999999995</v>
      </c>
      <c r="ET72" s="51">
        <v>343.24</v>
      </c>
      <c r="EU72" s="51">
        <v>0</v>
      </c>
      <c r="EV72" s="51">
        <v>450744.32000000001</v>
      </c>
      <c r="EW72" s="51">
        <v>247595.19</v>
      </c>
      <c r="EX72" s="51">
        <v>193995.85</v>
      </c>
      <c r="EY72" s="51">
        <v>344.99</v>
      </c>
      <c r="EZ72" s="51">
        <v>0</v>
      </c>
      <c r="FA72" s="51">
        <v>0</v>
      </c>
      <c r="FB72" s="51">
        <v>108554.36</v>
      </c>
      <c r="FC72" s="51">
        <v>244178.56</v>
      </c>
      <c r="FD72" s="51">
        <v>1454.82</v>
      </c>
      <c r="FE72" s="51">
        <v>0</v>
      </c>
      <c r="FF72" s="51">
        <v>37856.11</v>
      </c>
      <c r="FG72" s="51">
        <v>1780.7199999999998</v>
      </c>
      <c r="FH72" s="51">
        <v>18409.580000000002</v>
      </c>
      <c r="FI72" s="51">
        <v>0</v>
      </c>
      <c r="FJ72" s="51">
        <v>47912.91</v>
      </c>
      <c r="FK72" s="51">
        <v>0</v>
      </c>
      <c r="FL72" s="51">
        <v>32733.83</v>
      </c>
      <c r="FM72" s="51">
        <v>699.48</v>
      </c>
      <c r="FN72" s="51">
        <v>0</v>
      </c>
      <c r="FO72" s="51">
        <v>0</v>
      </c>
      <c r="FP72" s="51">
        <v>43102.68</v>
      </c>
      <c r="FQ72" s="51">
        <v>92092.799999999988</v>
      </c>
      <c r="FR72" s="51">
        <v>0</v>
      </c>
      <c r="FS72" s="51">
        <v>0</v>
      </c>
      <c r="FT72" s="51">
        <v>0</v>
      </c>
      <c r="FU72" s="51">
        <v>0</v>
      </c>
      <c r="FV72" s="51">
        <v>0</v>
      </c>
      <c r="FW72" s="51">
        <v>211115.01</v>
      </c>
      <c r="FX72" s="51">
        <v>336595.69</v>
      </c>
      <c r="FY72" s="51">
        <v>60430</v>
      </c>
      <c r="FZ72" s="51">
        <v>0</v>
      </c>
      <c r="GA72" s="51">
        <v>0</v>
      </c>
      <c r="GB72" s="51">
        <v>0</v>
      </c>
      <c r="GC72" s="51">
        <v>0</v>
      </c>
      <c r="GD72" s="51">
        <v>1833</v>
      </c>
      <c r="GE72" s="51">
        <v>7852</v>
      </c>
      <c r="GF72" s="51">
        <v>0</v>
      </c>
      <c r="GG72" s="51">
        <v>0</v>
      </c>
      <c r="GH72" s="51">
        <v>4847.6000000000004</v>
      </c>
      <c r="GI72" s="51">
        <v>12477.36</v>
      </c>
      <c r="GJ72" s="51">
        <v>60</v>
      </c>
      <c r="GK72" s="51">
        <v>0</v>
      </c>
      <c r="GL72" s="51">
        <v>68312.27</v>
      </c>
      <c r="GM72" s="51">
        <v>0</v>
      </c>
      <c r="GN72" s="51">
        <v>1812</v>
      </c>
      <c r="GO72" s="51">
        <v>0</v>
      </c>
      <c r="GP72" s="51">
        <v>0</v>
      </c>
      <c r="GQ72" s="51">
        <v>834313.9</v>
      </c>
      <c r="GR72" s="51">
        <v>10377.530000000001</v>
      </c>
    </row>
    <row r="73" spans="1:200" ht="18" customHeight="1" x14ac:dyDescent="0.2">
      <c r="A73" s="12">
        <v>56006</v>
      </c>
      <c r="B73" s="13" t="s">
        <v>182</v>
      </c>
      <c r="C73" s="13" t="s">
        <v>499</v>
      </c>
      <c r="D73" s="37">
        <v>482.70972296718753</v>
      </c>
      <c r="E73" s="43" t="s">
        <v>180</v>
      </c>
      <c r="F73" s="39">
        <v>222</v>
      </c>
      <c r="G73" s="36">
        <v>1766783.31</v>
      </c>
      <c r="H73" s="36">
        <v>11610.57</v>
      </c>
      <c r="I73" s="36">
        <v>444505.16</v>
      </c>
      <c r="J73" s="36">
        <v>224298.42</v>
      </c>
      <c r="K73" s="36">
        <v>1114742.97</v>
      </c>
      <c r="L73" s="36">
        <v>0</v>
      </c>
      <c r="M73" s="36">
        <v>0</v>
      </c>
      <c r="N73" s="36">
        <v>7254</v>
      </c>
      <c r="O73" s="36">
        <v>366942.52</v>
      </c>
      <c r="P73" s="36">
        <v>0</v>
      </c>
      <c r="Q73" s="36">
        <v>0</v>
      </c>
      <c r="R73" s="36">
        <v>0</v>
      </c>
      <c r="S73" s="36">
        <v>408554</v>
      </c>
      <c r="T73" s="36">
        <v>0</v>
      </c>
      <c r="U73" s="36">
        <v>0</v>
      </c>
      <c r="V73" s="36">
        <v>0</v>
      </c>
      <c r="W73" s="36">
        <v>63106</v>
      </c>
      <c r="X73" s="36">
        <v>1505111.3</v>
      </c>
      <c r="Y73" s="36">
        <v>0</v>
      </c>
      <c r="Z73" s="36">
        <v>0</v>
      </c>
      <c r="AA73" s="36">
        <v>156129.23000000001</v>
      </c>
      <c r="AB73" s="36">
        <v>0</v>
      </c>
      <c r="AC73" s="36">
        <v>0</v>
      </c>
      <c r="AD73" s="36">
        <v>424366.69</v>
      </c>
      <c r="AE73" s="36">
        <v>5835.9</v>
      </c>
      <c r="AF73" s="36">
        <v>0</v>
      </c>
      <c r="AG73" s="36">
        <v>20713.809999999998</v>
      </c>
      <c r="AH73" s="36">
        <v>204307.97</v>
      </c>
      <c r="AI73" s="36">
        <v>167256.51999999999</v>
      </c>
      <c r="AJ73" s="36">
        <v>0</v>
      </c>
      <c r="AK73" s="36">
        <v>391779.53</v>
      </c>
      <c r="AL73" s="36">
        <v>142517.99</v>
      </c>
      <c r="AM73" s="36">
        <v>0</v>
      </c>
      <c r="AN73" s="36">
        <v>0</v>
      </c>
      <c r="AO73" s="36">
        <v>0</v>
      </c>
      <c r="AP73" s="36">
        <v>0</v>
      </c>
      <c r="AQ73" s="36">
        <v>153277.69</v>
      </c>
      <c r="AR73" s="36">
        <v>33919.65</v>
      </c>
      <c r="AS73" s="36">
        <v>0</v>
      </c>
      <c r="AT73" s="36">
        <v>0</v>
      </c>
      <c r="AU73" s="36">
        <v>220279.58</v>
      </c>
      <c r="AV73" s="36">
        <v>11666.07</v>
      </c>
      <c r="AW73" s="36">
        <v>49000</v>
      </c>
      <c r="AX73" s="36">
        <v>0</v>
      </c>
      <c r="AY73" s="36">
        <v>0</v>
      </c>
      <c r="AZ73" s="36">
        <v>0</v>
      </c>
      <c r="BA73" s="36">
        <v>628418.59</v>
      </c>
      <c r="BB73" s="36">
        <v>6897.5</v>
      </c>
      <c r="BC73" s="36">
        <v>21954.12</v>
      </c>
      <c r="BD73" s="36">
        <v>0</v>
      </c>
      <c r="BE73" s="36">
        <v>0</v>
      </c>
      <c r="BF73" s="36">
        <v>0</v>
      </c>
      <c r="BG73" s="36">
        <v>0</v>
      </c>
      <c r="BH73" s="36">
        <v>0</v>
      </c>
      <c r="BI73" s="36">
        <v>0</v>
      </c>
      <c r="BJ73" s="36">
        <v>0</v>
      </c>
      <c r="BK73" s="36">
        <v>0</v>
      </c>
      <c r="BL73" s="36">
        <v>0</v>
      </c>
      <c r="BM73" s="36">
        <v>0</v>
      </c>
      <c r="BN73" s="36">
        <v>13859.437342894011</v>
      </c>
      <c r="BO73" s="36">
        <v>312519.84999999998</v>
      </c>
      <c r="BP73" s="36">
        <v>1428179.34</v>
      </c>
      <c r="BQ73" s="36">
        <v>287815.73</v>
      </c>
      <c r="BR73" s="36">
        <v>0</v>
      </c>
      <c r="BS73" s="36">
        <v>0</v>
      </c>
      <c r="BT73" s="36">
        <v>0</v>
      </c>
      <c r="BU73" s="36">
        <v>0</v>
      </c>
      <c r="BV73" s="36">
        <v>118131.26</v>
      </c>
      <c r="BW73" s="36">
        <v>7341.16</v>
      </c>
      <c r="BX73" s="36">
        <v>0</v>
      </c>
      <c r="BY73" s="36">
        <v>0</v>
      </c>
      <c r="BZ73" s="36">
        <v>148646.13</v>
      </c>
      <c r="CA73" s="36">
        <v>13443.8</v>
      </c>
      <c r="CB73" s="46">
        <v>1.6780000000000002</v>
      </c>
      <c r="CC73" s="46">
        <v>3.7549999999999999</v>
      </c>
      <c r="CD73" s="46">
        <v>7.7720000000000002</v>
      </c>
      <c r="CE73" s="46">
        <v>0.82</v>
      </c>
      <c r="CF73" s="46">
        <v>0.85199999999999998</v>
      </c>
      <c r="CG73" s="46">
        <v>0.55000000000000004</v>
      </c>
      <c r="CH73" s="47" t="s">
        <v>522</v>
      </c>
      <c r="CI73" s="45">
        <v>562866834</v>
      </c>
      <c r="CJ73" s="45">
        <v>44455580</v>
      </c>
      <c r="CK73" s="45">
        <v>63785446</v>
      </c>
      <c r="CL73" s="39">
        <v>45</v>
      </c>
      <c r="CM73" s="39">
        <v>232</v>
      </c>
      <c r="CN73" s="37">
        <v>11</v>
      </c>
      <c r="CO73" s="37">
        <v>222</v>
      </c>
      <c r="CP73" s="41">
        <v>0</v>
      </c>
      <c r="CQ73" s="35" t="s">
        <v>667</v>
      </c>
      <c r="CR73" s="35">
        <f t="shared" si="5"/>
        <v>0.19396551724137931</v>
      </c>
      <c r="CS73" s="58">
        <f t="shared" si="6"/>
        <v>9.4079480940794813</v>
      </c>
      <c r="CT73" s="35">
        <f t="shared" si="7"/>
        <v>0.95644117817772678</v>
      </c>
      <c r="CU73" s="40">
        <v>12</v>
      </c>
      <c r="CV73" s="42">
        <v>13.914</v>
      </c>
      <c r="CW73" s="42">
        <v>161.83500000000001</v>
      </c>
      <c r="CX73" s="42">
        <v>52.382000000000005</v>
      </c>
      <c r="CY73" s="42">
        <v>13.914</v>
      </c>
      <c r="CZ73" s="42">
        <v>167.27300000000002</v>
      </c>
      <c r="DA73" s="42">
        <v>56.7</v>
      </c>
      <c r="DB73" s="54">
        <v>47843.10628548255</v>
      </c>
      <c r="DC73" s="56">
        <v>10.52</v>
      </c>
      <c r="DD73" s="55">
        <v>0.2</v>
      </c>
      <c r="DE73" s="57">
        <v>24.66</v>
      </c>
      <c r="DF73" s="57">
        <v>0</v>
      </c>
      <c r="DG73" s="38"/>
      <c r="DH73" s="38"/>
      <c r="DI73" s="38"/>
      <c r="DJ73" s="38"/>
      <c r="DK73" s="38"/>
      <c r="DL73" s="53">
        <v>3</v>
      </c>
      <c r="DM73" s="51">
        <v>1435823.7</v>
      </c>
      <c r="DN73" s="51">
        <v>11664</v>
      </c>
      <c r="DO73" s="51">
        <v>0</v>
      </c>
      <c r="DP73" s="51">
        <v>13975</v>
      </c>
      <c r="DQ73" s="51">
        <v>128305.58</v>
      </c>
      <c r="DR73" s="51">
        <v>90256.33</v>
      </c>
      <c r="DS73" s="51">
        <v>0</v>
      </c>
      <c r="DT73" s="51">
        <v>86898.240000000005</v>
      </c>
      <c r="DU73" s="51">
        <v>50065</v>
      </c>
      <c r="DV73" s="51">
        <v>45083.08</v>
      </c>
      <c r="DW73" s="51">
        <v>0</v>
      </c>
      <c r="DX73" s="51">
        <v>0</v>
      </c>
      <c r="DY73" s="51">
        <v>0</v>
      </c>
      <c r="DZ73" s="51">
        <v>69399.350000000006</v>
      </c>
      <c r="EA73" s="51">
        <v>400058.73999999993</v>
      </c>
      <c r="EB73" s="51">
        <v>1579.8</v>
      </c>
      <c r="EC73" s="51">
        <v>0</v>
      </c>
      <c r="ED73" s="51">
        <v>2879.64</v>
      </c>
      <c r="EE73" s="51">
        <v>41482.67</v>
      </c>
      <c r="EF73" s="51">
        <v>48215.03</v>
      </c>
      <c r="EG73" s="51">
        <v>0</v>
      </c>
      <c r="EH73" s="51">
        <v>29929.77</v>
      </c>
      <c r="EI73" s="51">
        <v>5710.22</v>
      </c>
      <c r="EJ73" s="51">
        <v>16769.45</v>
      </c>
      <c r="EK73" s="51">
        <v>0</v>
      </c>
      <c r="EL73" s="51">
        <v>0</v>
      </c>
      <c r="EM73" s="51">
        <v>0</v>
      </c>
      <c r="EN73" s="51">
        <v>15657.100000000002</v>
      </c>
      <c r="EO73" s="51">
        <v>22780.37</v>
      </c>
      <c r="EP73" s="51">
        <v>6035.9</v>
      </c>
      <c r="EQ73" s="51">
        <v>0</v>
      </c>
      <c r="ER73" s="51">
        <v>23609.119999999999</v>
      </c>
      <c r="ES73" s="51">
        <v>12792.039999999999</v>
      </c>
      <c r="ET73" s="51">
        <v>21429.62</v>
      </c>
      <c r="EU73" s="51">
        <v>0</v>
      </c>
      <c r="EV73" s="51">
        <v>189521.49</v>
      </c>
      <c r="EW73" s="51">
        <v>13119.35</v>
      </c>
      <c r="EX73" s="51">
        <v>1296.23</v>
      </c>
      <c r="EY73" s="51">
        <v>0</v>
      </c>
      <c r="EZ73" s="51">
        <v>0</v>
      </c>
      <c r="FA73" s="51">
        <v>0</v>
      </c>
      <c r="FB73" s="51">
        <v>50037.520000000004</v>
      </c>
      <c r="FC73" s="51">
        <v>182503.69999999998</v>
      </c>
      <c r="FD73" s="51">
        <v>0</v>
      </c>
      <c r="FE73" s="51">
        <v>0</v>
      </c>
      <c r="FF73" s="51">
        <v>26684.829999999998</v>
      </c>
      <c r="FG73" s="51">
        <v>11053.89</v>
      </c>
      <c r="FH73" s="51">
        <v>7180.54</v>
      </c>
      <c r="FI73" s="51">
        <v>0</v>
      </c>
      <c r="FJ73" s="51">
        <v>48816.18</v>
      </c>
      <c r="FK73" s="51">
        <v>63324.42</v>
      </c>
      <c r="FL73" s="51">
        <v>75545.77</v>
      </c>
      <c r="FM73" s="51">
        <v>0</v>
      </c>
      <c r="FN73" s="51">
        <v>0</v>
      </c>
      <c r="FO73" s="51">
        <v>0</v>
      </c>
      <c r="FP73" s="51">
        <v>18183.72</v>
      </c>
      <c r="FQ73" s="51">
        <v>44440.71</v>
      </c>
      <c r="FR73" s="51">
        <v>0</v>
      </c>
      <c r="FS73" s="51">
        <v>0</v>
      </c>
      <c r="FT73" s="51">
        <v>9438.99</v>
      </c>
      <c r="FU73" s="51">
        <v>0</v>
      </c>
      <c r="FV73" s="51">
        <v>0</v>
      </c>
      <c r="FW73" s="51">
        <v>220279.58</v>
      </c>
      <c r="FX73" s="51">
        <v>3483.92</v>
      </c>
      <c r="FY73" s="51">
        <v>49000</v>
      </c>
      <c r="FZ73" s="51">
        <v>0</v>
      </c>
      <c r="GA73" s="51">
        <v>0</v>
      </c>
      <c r="GB73" s="51">
        <v>0</v>
      </c>
      <c r="GC73" s="51">
        <v>0</v>
      </c>
      <c r="GD73" s="51">
        <v>6897.5</v>
      </c>
      <c r="GE73" s="51">
        <v>0</v>
      </c>
      <c r="GF73" s="51">
        <v>0</v>
      </c>
      <c r="GG73" s="51">
        <v>0</v>
      </c>
      <c r="GH73" s="51">
        <v>0</v>
      </c>
      <c r="GI73" s="51">
        <v>10673.79</v>
      </c>
      <c r="GJ73" s="51">
        <v>175</v>
      </c>
      <c r="GK73" s="51">
        <v>0</v>
      </c>
      <c r="GL73" s="51">
        <v>44796</v>
      </c>
      <c r="GM73" s="51">
        <v>10299</v>
      </c>
      <c r="GN73" s="51">
        <v>9951.6</v>
      </c>
      <c r="GO73" s="51">
        <v>0</v>
      </c>
      <c r="GP73" s="51">
        <v>0</v>
      </c>
      <c r="GQ73" s="51">
        <v>628418.59</v>
      </c>
      <c r="GR73" s="51">
        <v>0</v>
      </c>
    </row>
    <row r="74" spans="1:200" ht="18" customHeight="1" x14ac:dyDescent="0.2">
      <c r="A74" s="12">
        <v>23002</v>
      </c>
      <c r="B74" s="13" t="s">
        <v>73</v>
      </c>
      <c r="C74" s="13" t="s">
        <v>436</v>
      </c>
      <c r="D74" s="37">
        <v>589.49762709375</v>
      </c>
      <c r="E74" s="43" t="s">
        <v>72</v>
      </c>
      <c r="F74" s="39">
        <v>752</v>
      </c>
      <c r="G74" s="36">
        <v>3116391.06</v>
      </c>
      <c r="H74" s="36">
        <v>88061.13</v>
      </c>
      <c r="I74" s="36">
        <v>2270309.7599999998</v>
      </c>
      <c r="J74" s="36">
        <v>513661.36</v>
      </c>
      <c r="K74" s="36">
        <v>1608278.24</v>
      </c>
      <c r="L74" s="36">
        <v>0</v>
      </c>
      <c r="M74" s="36">
        <v>0</v>
      </c>
      <c r="N74" s="36">
        <v>1683149.8</v>
      </c>
      <c r="O74" s="36">
        <v>1077821.82</v>
      </c>
      <c r="P74" s="36">
        <v>80</v>
      </c>
      <c r="Q74" s="36">
        <v>0</v>
      </c>
      <c r="R74" s="36">
        <v>148093</v>
      </c>
      <c r="S74" s="36">
        <v>2147385</v>
      </c>
      <c r="T74" s="36">
        <v>0</v>
      </c>
      <c r="U74" s="36">
        <v>0</v>
      </c>
      <c r="V74" s="36">
        <v>0</v>
      </c>
      <c r="W74" s="36">
        <v>56753</v>
      </c>
      <c r="X74" s="36">
        <v>3257743.46</v>
      </c>
      <c r="Y74" s="36">
        <v>0</v>
      </c>
      <c r="Z74" s="36">
        <v>0</v>
      </c>
      <c r="AA74" s="36">
        <v>399230.13</v>
      </c>
      <c r="AB74" s="36">
        <v>0</v>
      </c>
      <c r="AC74" s="36">
        <v>0</v>
      </c>
      <c r="AD74" s="36">
        <v>651175.08000000007</v>
      </c>
      <c r="AE74" s="36">
        <v>53484.36</v>
      </c>
      <c r="AF74" s="36">
        <v>0</v>
      </c>
      <c r="AG74" s="36">
        <v>363525.31999999995</v>
      </c>
      <c r="AH74" s="36">
        <v>692436</v>
      </c>
      <c r="AI74" s="36">
        <v>165824.82</v>
      </c>
      <c r="AJ74" s="36">
        <v>0</v>
      </c>
      <c r="AK74" s="36">
        <v>1022311.37</v>
      </c>
      <c r="AL74" s="36">
        <v>171154.55</v>
      </c>
      <c r="AM74" s="36">
        <v>47026.250000000007</v>
      </c>
      <c r="AN74" s="36">
        <v>6391.15</v>
      </c>
      <c r="AO74" s="36">
        <v>0</v>
      </c>
      <c r="AP74" s="36">
        <v>0</v>
      </c>
      <c r="AQ74" s="36">
        <v>483957.39</v>
      </c>
      <c r="AR74" s="36">
        <v>182775.44</v>
      </c>
      <c r="AS74" s="36">
        <v>6738.92</v>
      </c>
      <c r="AT74" s="36">
        <v>0</v>
      </c>
      <c r="AU74" s="36">
        <v>3027638.2</v>
      </c>
      <c r="AV74" s="36">
        <v>361776.09</v>
      </c>
      <c r="AW74" s="36">
        <v>0</v>
      </c>
      <c r="AX74" s="36">
        <v>9813.4</v>
      </c>
      <c r="AY74" s="36">
        <v>0</v>
      </c>
      <c r="AZ74" s="36">
        <v>0</v>
      </c>
      <c r="BA74" s="36">
        <v>587762.96</v>
      </c>
      <c r="BB74" s="36">
        <v>40366.26</v>
      </c>
      <c r="BC74" s="36">
        <v>247046.24</v>
      </c>
      <c r="BD74" s="36">
        <v>130110.87</v>
      </c>
      <c r="BE74" s="36">
        <v>0</v>
      </c>
      <c r="BF74" s="36">
        <v>0</v>
      </c>
      <c r="BG74" s="36">
        <v>0</v>
      </c>
      <c r="BH74" s="36">
        <v>25881.37</v>
      </c>
      <c r="BI74" s="36">
        <v>1025.6400000000001</v>
      </c>
      <c r="BJ74" s="36">
        <v>0</v>
      </c>
      <c r="BK74" s="36">
        <v>0</v>
      </c>
      <c r="BL74" s="36">
        <v>0</v>
      </c>
      <c r="BM74" s="36">
        <v>0</v>
      </c>
      <c r="BN74" s="36">
        <v>9894.3494735076401</v>
      </c>
      <c r="BO74" s="36">
        <v>686177.26</v>
      </c>
      <c r="BP74" s="36">
        <v>2901837.03</v>
      </c>
      <c r="BQ74" s="36">
        <v>648169.12</v>
      </c>
      <c r="BR74" s="36">
        <v>679684.66</v>
      </c>
      <c r="BS74" s="36">
        <v>122447</v>
      </c>
      <c r="BT74" s="36">
        <v>66129.919999999998</v>
      </c>
      <c r="BU74" s="36">
        <v>161399.81</v>
      </c>
      <c r="BV74" s="36">
        <v>304110.76</v>
      </c>
      <c r="BW74" s="36">
        <v>0</v>
      </c>
      <c r="BX74" s="36">
        <v>0</v>
      </c>
      <c r="BY74" s="36">
        <v>443017</v>
      </c>
      <c r="BZ74" s="36">
        <v>286009.87</v>
      </c>
      <c r="CA74" s="36">
        <v>0</v>
      </c>
      <c r="CB74" s="46">
        <v>1.3620000000000001</v>
      </c>
      <c r="CC74" s="46">
        <v>3.048</v>
      </c>
      <c r="CD74" s="46">
        <v>6.3079999999999998</v>
      </c>
      <c r="CE74" s="46">
        <v>1.599</v>
      </c>
      <c r="CF74" s="46">
        <v>2.3119999999999998</v>
      </c>
      <c r="CG74" s="46">
        <v>0</v>
      </c>
      <c r="CH74" s="26"/>
      <c r="CI74" s="45">
        <v>55233359</v>
      </c>
      <c r="CJ74" s="45">
        <v>392677276</v>
      </c>
      <c r="CK74" s="45">
        <v>258505256</v>
      </c>
      <c r="CL74" s="39">
        <v>102</v>
      </c>
      <c r="CM74" s="39">
        <v>773</v>
      </c>
      <c r="CN74" s="37">
        <v>48</v>
      </c>
      <c r="CO74" s="37">
        <v>753.26</v>
      </c>
      <c r="CP74" s="41">
        <v>3.4574468085106384E-2</v>
      </c>
      <c r="CQ74" s="35" t="s">
        <v>610</v>
      </c>
      <c r="CR74" s="35">
        <f t="shared" si="5"/>
        <v>0.13195342820181113</v>
      </c>
      <c r="CS74" s="58">
        <f t="shared" si="6"/>
        <v>12.924260157164349</v>
      </c>
      <c r="CT74" s="35">
        <f t="shared" si="7"/>
        <v>0.92095174451322459</v>
      </c>
      <c r="CU74" s="40">
        <v>48</v>
      </c>
      <c r="CV74" s="42">
        <v>20.413999999999998</v>
      </c>
      <c r="CW74" s="42">
        <v>458.98500000000001</v>
      </c>
      <c r="CX74" s="42">
        <v>221.81200000000001</v>
      </c>
      <c r="CY74" s="42">
        <v>22.311</v>
      </c>
      <c r="CZ74" s="42">
        <v>494.17399999999998</v>
      </c>
      <c r="DA74" s="42">
        <v>245.05799999999999</v>
      </c>
      <c r="DB74" s="54">
        <v>46166.042467814746</v>
      </c>
      <c r="DC74" s="56">
        <v>10.783333333333333</v>
      </c>
      <c r="DD74" s="55">
        <v>0.35</v>
      </c>
      <c r="DE74" s="57">
        <v>59.810000000000016</v>
      </c>
      <c r="DF74" s="57">
        <v>0</v>
      </c>
      <c r="DG74" s="38">
        <v>18.5</v>
      </c>
      <c r="DH74" s="38">
        <v>20</v>
      </c>
      <c r="DI74" s="38">
        <v>20.5</v>
      </c>
      <c r="DJ74" s="38">
        <v>21</v>
      </c>
      <c r="DK74" s="38">
        <v>20.100000000000001</v>
      </c>
      <c r="DL74" s="53">
        <v>30</v>
      </c>
      <c r="DM74" s="51">
        <v>3048295.4400000004</v>
      </c>
      <c r="DN74" s="51">
        <v>0</v>
      </c>
      <c r="DO74" s="51">
        <v>0</v>
      </c>
      <c r="DP74" s="51">
        <v>299751.83</v>
      </c>
      <c r="DQ74" s="51">
        <v>562550.38</v>
      </c>
      <c r="DR74" s="51">
        <v>114563.84</v>
      </c>
      <c r="DS74" s="51">
        <v>0</v>
      </c>
      <c r="DT74" s="51">
        <v>255366.23</v>
      </c>
      <c r="DU74" s="51">
        <v>108964.11</v>
      </c>
      <c r="DV74" s="51">
        <v>105311.37</v>
      </c>
      <c r="DW74" s="51">
        <v>4214.25</v>
      </c>
      <c r="DX74" s="51">
        <v>0</v>
      </c>
      <c r="DY74" s="51">
        <v>0</v>
      </c>
      <c r="DZ74" s="51">
        <v>305953.52999999997</v>
      </c>
      <c r="EA74" s="51">
        <v>689944.84000000008</v>
      </c>
      <c r="EB74" s="51">
        <v>1212.45</v>
      </c>
      <c r="EC74" s="51">
        <v>0</v>
      </c>
      <c r="ED74" s="51">
        <v>42416.18</v>
      </c>
      <c r="EE74" s="51">
        <v>159397.5</v>
      </c>
      <c r="EF74" s="51">
        <v>18046.29</v>
      </c>
      <c r="EG74" s="51">
        <v>0</v>
      </c>
      <c r="EH74" s="51">
        <v>56688.57</v>
      </c>
      <c r="EI74" s="51">
        <v>17417.41</v>
      </c>
      <c r="EJ74" s="51">
        <v>21978.15</v>
      </c>
      <c r="EK74" s="51">
        <v>1102.57</v>
      </c>
      <c r="EL74" s="51">
        <v>0</v>
      </c>
      <c r="EM74" s="51">
        <v>0</v>
      </c>
      <c r="EN74" s="51">
        <v>36230.06</v>
      </c>
      <c r="EO74" s="51">
        <v>95549.55</v>
      </c>
      <c r="EP74" s="51">
        <v>43722.52</v>
      </c>
      <c r="EQ74" s="51">
        <v>0</v>
      </c>
      <c r="ER74" s="51">
        <v>249407.63999999998</v>
      </c>
      <c r="ES74" s="51">
        <v>79983.41</v>
      </c>
      <c r="ET74" s="51">
        <v>28629.33</v>
      </c>
      <c r="EU74" s="51">
        <v>180941.77</v>
      </c>
      <c r="EV74" s="51">
        <v>840560.9</v>
      </c>
      <c r="EW74" s="51">
        <v>33011.089999999997</v>
      </c>
      <c r="EX74" s="51">
        <v>62427.57</v>
      </c>
      <c r="EY74" s="51">
        <v>600</v>
      </c>
      <c r="EZ74" s="51">
        <v>0</v>
      </c>
      <c r="FA74" s="51">
        <v>0</v>
      </c>
      <c r="FB74" s="51">
        <v>118163.94999999998</v>
      </c>
      <c r="FC74" s="51">
        <v>298471.41000000003</v>
      </c>
      <c r="FD74" s="51">
        <v>494.49</v>
      </c>
      <c r="FE74" s="51">
        <v>0</v>
      </c>
      <c r="FF74" s="51">
        <v>44111.51</v>
      </c>
      <c r="FG74" s="51">
        <v>20514.62</v>
      </c>
      <c r="FH74" s="51">
        <v>3752.36</v>
      </c>
      <c r="FI74" s="51">
        <v>3951</v>
      </c>
      <c r="FJ74" s="51">
        <v>92500.86</v>
      </c>
      <c r="FK74" s="51">
        <v>37610.31</v>
      </c>
      <c r="FL74" s="51">
        <v>143313.68</v>
      </c>
      <c r="FM74" s="51">
        <v>474.33</v>
      </c>
      <c r="FN74" s="51">
        <v>0</v>
      </c>
      <c r="FO74" s="51">
        <v>0</v>
      </c>
      <c r="FP74" s="51">
        <v>50631.32</v>
      </c>
      <c r="FQ74" s="51">
        <v>180119</v>
      </c>
      <c r="FR74" s="51">
        <v>0</v>
      </c>
      <c r="FS74" s="51">
        <v>0</v>
      </c>
      <c r="FT74" s="51">
        <v>156009.84</v>
      </c>
      <c r="FU74" s="51">
        <v>2775.6</v>
      </c>
      <c r="FV74" s="51">
        <v>0</v>
      </c>
      <c r="FW74" s="51">
        <v>3285762.43</v>
      </c>
      <c r="FX74" s="51">
        <v>137491.9</v>
      </c>
      <c r="FY74" s="51">
        <v>0</v>
      </c>
      <c r="FZ74" s="51">
        <v>0</v>
      </c>
      <c r="GA74" s="51">
        <v>0</v>
      </c>
      <c r="GB74" s="51">
        <v>0</v>
      </c>
      <c r="GC74" s="51">
        <v>0</v>
      </c>
      <c r="GD74" s="51">
        <v>11963.54</v>
      </c>
      <c r="GE74" s="51">
        <v>3823.33</v>
      </c>
      <c r="GF74" s="51">
        <v>0</v>
      </c>
      <c r="GG74" s="51">
        <v>0</v>
      </c>
      <c r="GH74" s="51">
        <v>1650</v>
      </c>
      <c r="GI74" s="51">
        <v>4064.28</v>
      </c>
      <c r="GJ74" s="51">
        <v>833</v>
      </c>
      <c r="GK74" s="51">
        <v>0</v>
      </c>
      <c r="GL74" s="51">
        <v>1479</v>
      </c>
      <c r="GM74" s="51">
        <v>33</v>
      </c>
      <c r="GN74" s="51">
        <v>10844.39</v>
      </c>
      <c r="GO74" s="51">
        <v>0</v>
      </c>
      <c r="GP74" s="51">
        <v>0</v>
      </c>
      <c r="GQ74" s="51">
        <v>587762.96</v>
      </c>
      <c r="GR74" s="51">
        <v>1381.25</v>
      </c>
    </row>
    <row r="75" spans="1:200" ht="18" customHeight="1" x14ac:dyDescent="0.2">
      <c r="A75" s="12">
        <v>53002</v>
      </c>
      <c r="B75" s="13" t="s">
        <v>170</v>
      </c>
      <c r="C75" s="13" t="s">
        <v>547</v>
      </c>
      <c r="D75" s="37">
        <v>751.69973421406246</v>
      </c>
      <c r="E75" s="43" t="s">
        <v>169</v>
      </c>
      <c r="F75" s="39">
        <v>103</v>
      </c>
      <c r="G75" s="36">
        <v>1339014.8400000001</v>
      </c>
      <c r="H75" s="36">
        <v>18128.93</v>
      </c>
      <c r="I75" s="36">
        <v>163640.81</v>
      </c>
      <c r="J75" s="36">
        <v>210105.07</v>
      </c>
      <c r="K75" s="36">
        <v>384528.11</v>
      </c>
      <c r="L75" s="36">
        <v>0</v>
      </c>
      <c r="M75" s="36">
        <v>0</v>
      </c>
      <c r="N75" s="36">
        <v>54235</v>
      </c>
      <c r="O75" s="36">
        <v>383753.24</v>
      </c>
      <c r="P75" s="36">
        <v>0</v>
      </c>
      <c r="Q75" s="36">
        <v>0</v>
      </c>
      <c r="R75" s="36">
        <v>37015</v>
      </c>
      <c r="S75" s="36">
        <v>0</v>
      </c>
      <c r="T75" s="36">
        <v>110000</v>
      </c>
      <c r="U75" s="36">
        <v>0</v>
      </c>
      <c r="V75" s="36">
        <v>0</v>
      </c>
      <c r="W75" s="36">
        <v>61619</v>
      </c>
      <c r="X75" s="36">
        <v>1014804.0299999999</v>
      </c>
      <c r="Y75" s="36">
        <v>11221.94</v>
      </c>
      <c r="Z75" s="36">
        <v>0</v>
      </c>
      <c r="AA75" s="36">
        <v>65788.14</v>
      </c>
      <c r="AB75" s="36">
        <v>0</v>
      </c>
      <c r="AC75" s="36">
        <v>0</v>
      </c>
      <c r="AD75" s="36">
        <v>228625.44</v>
      </c>
      <c r="AE75" s="36">
        <v>15480</v>
      </c>
      <c r="AF75" s="36">
        <v>0</v>
      </c>
      <c r="AG75" s="36">
        <v>136075.53</v>
      </c>
      <c r="AH75" s="36">
        <v>167743.71000000002</v>
      </c>
      <c r="AI75" s="36">
        <v>86484.79</v>
      </c>
      <c r="AJ75" s="36">
        <v>0</v>
      </c>
      <c r="AK75" s="36">
        <v>268583.05</v>
      </c>
      <c r="AL75" s="36">
        <v>28702.58</v>
      </c>
      <c r="AM75" s="36">
        <v>4124.6499999999996</v>
      </c>
      <c r="AN75" s="36">
        <v>0</v>
      </c>
      <c r="AO75" s="36">
        <v>0</v>
      </c>
      <c r="AP75" s="36">
        <v>0</v>
      </c>
      <c r="AQ75" s="36">
        <v>82558.37</v>
      </c>
      <c r="AR75" s="36">
        <v>1941.86</v>
      </c>
      <c r="AS75" s="36">
        <v>1496.68</v>
      </c>
      <c r="AT75" s="36">
        <v>3800</v>
      </c>
      <c r="AU75" s="36">
        <v>0</v>
      </c>
      <c r="AV75" s="36">
        <v>64455.38</v>
      </c>
      <c r="AW75" s="36">
        <v>4022.98</v>
      </c>
      <c r="AX75" s="36">
        <v>3160.29</v>
      </c>
      <c r="AY75" s="36">
        <v>0</v>
      </c>
      <c r="AZ75" s="36">
        <v>0</v>
      </c>
      <c r="BA75" s="36">
        <v>0</v>
      </c>
      <c r="BB75" s="36">
        <v>6417.12</v>
      </c>
      <c r="BC75" s="36">
        <v>59751.82</v>
      </c>
      <c r="BD75" s="36">
        <v>23784.25</v>
      </c>
      <c r="BE75" s="36">
        <v>0</v>
      </c>
      <c r="BF75" s="36">
        <v>0</v>
      </c>
      <c r="BG75" s="36">
        <v>0</v>
      </c>
      <c r="BH75" s="36">
        <v>18778.8</v>
      </c>
      <c r="BI75" s="36">
        <v>39756.370000000003</v>
      </c>
      <c r="BJ75" s="36">
        <v>0</v>
      </c>
      <c r="BK75" s="36">
        <v>0</v>
      </c>
      <c r="BL75" s="36">
        <v>0</v>
      </c>
      <c r="BM75" s="36">
        <v>0</v>
      </c>
      <c r="BN75" s="36">
        <v>20787.419567484605</v>
      </c>
      <c r="BO75" s="36">
        <v>1311584.1200000001</v>
      </c>
      <c r="BP75" s="36">
        <v>801429.02</v>
      </c>
      <c r="BQ75" s="36">
        <v>330553.42</v>
      </c>
      <c r="BR75" s="36">
        <v>0</v>
      </c>
      <c r="BS75" s="36">
        <v>0</v>
      </c>
      <c r="BT75" s="36">
        <v>0</v>
      </c>
      <c r="BU75" s="36">
        <v>0</v>
      </c>
      <c r="BV75" s="36">
        <v>84404.39</v>
      </c>
      <c r="BW75" s="36">
        <v>4366.3599999999997</v>
      </c>
      <c r="BX75" s="36">
        <v>0</v>
      </c>
      <c r="BY75" s="36">
        <v>0</v>
      </c>
      <c r="BZ75" s="36">
        <v>119952.47</v>
      </c>
      <c r="CA75" s="36">
        <v>971.81</v>
      </c>
      <c r="CB75" s="46">
        <v>1.6430000000000002</v>
      </c>
      <c r="CC75" s="46">
        <v>3.677</v>
      </c>
      <c r="CD75" s="46">
        <v>7.609</v>
      </c>
      <c r="CE75" s="46">
        <v>0.65</v>
      </c>
      <c r="CF75" s="46">
        <v>0.629</v>
      </c>
      <c r="CG75" s="46">
        <v>0</v>
      </c>
      <c r="CH75" s="47" t="s">
        <v>522</v>
      </c>
      <c r="CI75" s="45">
        <v>532854908</v>
      </c>
      <c r="CJ75" s="45">
        <v>29941401</v>
      </c>
      <c r="CK75" s="45">
        <v>30119216</v>
      </c>
      <c r="CL75" s="39">
        <v>24</v>
      </c>
      <c r="CM75" s="39">
        <v>117</v>
      </c>
      <c r="CN75" s="37">
        <v>0</v>
      </c>
      <c r="CO75" s="37">
        <v>104</v>
      </c>
      <c r="CP75" s="41">
        <v>0</v>
      </c>
      <c r="CQ75" s="35" t="s">
        <v>661</v>
      </c>
      <c r="CR75" s="35">
        <f t="shared" si="5"/>
        <v>0.20512820512820512</v>
      </c>
      <c r="CS75" s="58">
        <f t="shared" si="6"/>
        <v>7.794803464357094</v>
      </c>
      <c r="CT75" s="35">
        <f t="shared" si="7"/>
        <v>0.94485330289852221</v>
      </c>
      <c r="CU75" s="40">
        <v>11</v>
      </c>
      <c r="CV75" s="42">
        <v>13.395</v>
      </c>
      <c r="CW75" s="42">
        <v>69.417999999999992</v>
      </c>
      <c r="CX75" s="42">
        <v>26.614999999999998</v>
      </c>
      <c r="CY75" s="42">
        <v>14</v>
      </c>
      <c r="CZ75" s="42">
        <v>72.99799999999999</v>
      </c>
      <c r="DA75" s="42">
        <v>28.64</v>
      </c>
      <c r="DB75" s="54">
        <v>43690.508474576265</v>
      </c>
      <c r="DC75" s="56">
        <v>9.6666666666666661</v>
      </c>
      <c r="DD75" s="55">
        <v>0.13333333333333333</v>
      </c>
      <c r="DE75" s="57">
        <v>14.750000000000002</v>
      </c>
      <c r="DF75" s="57">
        <v>0.26</v>
      </c>
      <c r="DG75" s="38"/>
      <c r="DH75" s="38"/>
      <c r="DI75" s="38"/>
      <c r="DJ75" s="38"/>
      <c r="DK75" s="38"/>
      <c r="DL75" s="53">
        <v>4</v>
      </c>
      <c r="DM75" s="51">
        <v>984757.28</v>
      </c>
      <c r="DN75" s="51">
        <v>9768.9599999999991</v>
      </c>
      <c r="DO75" s="51">
        <v>0</v>
      </c>
      <c r="DP75" s="51">
        <v>77307.91</v>
      </c>
      <c r="DQ75" s="51">
        <v>152408.86000000002</v>
      </c>
      <c r="DR75" s="51">
        <v>65283.05</v>
      </c>
      <c r="DS75" s="51">
        <v>0</v>
      </c>
      <c r="DT75" s="51">
        <v>80610.070000000007</v>
      </c>
      <c r="DU75" s="51">
        <v>0</v>
      </c>
      <c r="DV75" s="51">
        <v>55767.54</v>
      </c>
      <c r="DW75" s="51">
        <v>0</v>
      </c>
      <c r="DX75" s="51">
        <v>0</v>
      </c>
      <c r="DY75" s="51">
        <v>0</v>
      </c>
      <c r="DZ75" s="51">
        <v>13480.66</v>
      </c>
      <c r="EA75" s="51">
        <v>146745.57999999996</v>
      </c>
      <c r="EB75" s="51">
        <v>1452.98</v>
      </c>
      <c r="EC75" s="51">
        <v>0</v>
      </c>
      <c r="ED75" s="51">
        <v>10252.210000000001</v>
      </c>
      <c r="EE75" s="51">
        <v>21272.94</v>
      </c>
      <c r="EF75" s="51">
        <v>9339.8700000000008</v>
      </c>
      <c r="EG75" s="51">
        <v>0</v>
      </c>
      <c r="EH75" s="51">
        <v>10483.74</v>
      </c>
      <c r="EI75" s="51">
        <v>0</v>
      </c>
      <c r="EJ75" s="51">
        <v>7443.22</v>
      </c>
      <c r="EK75" s="51">
        <v>0</v>
      </c>
      <c r="EL75" s="51">
        <v>0</v>
      </c>
      <c r="EM75" s="51">
        <v>0</v>
      </c>
      <c r="EN75" s="51">
        <v>1467.15</v>
      </c>
      <c r="EO75" s="51">
        <v>89961.25</v>
      </c>
      <c r="EP75" s="51">
        <v>15480</v>
      </c>
      <c r="EQ75" s="51">
        <v>0</v>
      </c>
      <c r="ER75" s="51">
        <v>105332.8</v>
      </c>
      <c r="ES75" s="51">
        <v>13815.25</v>
      </c>
      <c r="ET75" s="51">
        <v>11116.29</v>
      </c>
      <c r="EU75" s="51">
        <v>0</v>
      </c>
      <c r="EV75" s="51">
        <v>154277.57</v>
      </c>
      <c r="EW75" s="51">
        <v>46251.68</v>
      </c>
      <c r="EX75" s="51">
        <v>41458.990000000005</v>
      </c>
      <c r="EY75" s="51">
        <v>0</v>
      </c>
      <c r="EZ75" s="51">
        <v>0</v>
      </c>
      <c r="FA75" s="51">
        <v>0</v>
      </c>
      <c r="FB75" s="51">
        <v>56766</v>
      </c>
      <c r="FC75" s="51">
        <v>87753.499999999985</v>
      </c>
      <c r="FD75" s="51">
        <v>0</v>
      </c>
      <c r="FE75" s="51">
        <v>0</v>
      </c>
      <c r="FF75" s="51">
        <v>2934.43</v>
      </c>
      <c r="FG75" s="51">
        <v>3317.59</v>
      </c>
      <c r="FH75" s="51">
        <v>4320.58</v>
      </c>
      <c r="FI75" s="51">
        <v>0</v>
      </c>
      <c r="FJ75" s="51">
        <v>30850.05</v>
      </c>
      <c r="FK75" s="51">
        <v>3575.59</v>
      </c>
      <c r="FL75" s="51">
        <v>51560.15</v>
      </c>
      <c r="FM75" s="51">
        <v>971.81</v>
      </c>
      <c r="FN75" s="51">
        <v>0</v>
      </c>
      <c r="FO75" s="51">
        <v>0</v>
      </c>
      <c r="FP75" s="51">
        <v>15046.59</v>
      </c>
      <c r="FQ75" s="51">
        <v>0</v>
      </c>
      <c r="FR75" s="51">
        <v>0</v>
      </c>
      <c r="FS75" s="51">
        <v>0</v>
      </c>
      <c r="FT75" s="51">
        <v>1941.86</v>
      </c>
      <c r="FU75" s="51">
        <v>0</v>
      </c>
      <c r="FV75" s="51">
        <v>0</v>
      </c>
      <c r="FW75" s="51">
        <v>0</v>
      </c>
      <c r="FX75" s="51">
        <v>19890</v>
      </c>
      <c r="FY75" s="51">
        <v>0</v>
      </c>
      <c r="FZ75" s="51">
        <v>3160.29</v>
      </c>
      <c r="GA75" s="51">
        <v>0</v>
      </c>
      <c r="GB75" s="51">
        <v>0</v>
      </c>
      <c r="GC75" s="51">
        <v>0</v>
      </c>
      <c r="GD75" s="51">
        <v>0</v>
      </c>
      <c r="GE75" s="51">
        <v>0</v>
      </c>
      <c r="GF75" s="51">
        <v>0</v>
      </c>
      <c r="GG75" s="51">
        <v>0</v>
      </c>
      <c r="GH75" s="51">
        <v>0</v>
      </c>
      <c r="GI75" s="51">
        <v>2210</v>
      </c>
      <c r="GJ75" s="51">
        <v>225</v>
      </c>
      <c r="GK75" s="51">
        <v>0</v>
      </c>
      <c r="GL75" s="51">
        <v>36927</v>
      </c>
      <c r="GM75" s="51">
        <v>1677.09</v>
      </c>
      <c r="GN75" s="51">
        <v>7603.59</v>
      </c>
      <c r="GO75" s="51">
        <v>0</v>
      </c>
      <c r="GP75" s="51">
        <v>0</v>
      </c>
      <c r="GQ75" s="51">
        <v>0</v>
      </c>
      <c r="GR75" s="51">
        <v>2215.09</v>
      </c>
    </row>
    <row r="76" spans="1:200" ht="18" customHeight="1" x14ac:dyDescent="0.2">
      <c r="A76" s="12">
        <v>48003</v>
      </c>
      <c r="B76" s="13" t="s">
        <v>146</v>
      </c>
      <c r="C76" s="13" t="s">
        <v>520</v>
      </c>
      <c r="D76" s="37">
        <v>526.63043103749999</v>
      </c>
      <c r="E76" s="43" t="s">
        <v>147</v>
      </c>
      <c r="F76" s="39">
        <v>351</v>
      </c>
      <c r="G76" s="36">
        <v>2092611.11</v>
      </c>
      <c r="H76" s="36">
        <v>17369.45</v>
      </c>
      <c r="I76" s="36">
        <v>790167.05</v>
      </c>
      <c r="J76" s="36">
        <v>211639</v>
      </c>
      <c r="K76" s="36">
        <v>1645813</v>
      </c>
      <c r="L76" s="36">
        <v>0</v>
      </c>
      <c r="M76" s="36">
        <v>0</v>
      </c>
      <c r="N76" s="36">
        <v>298454.43</v>
      </c>
      <c r="O76" s="36">
        <v>349243.67</v>
      </c>
      <c r="P76" s="36">
        <v>0</v>
      </c>
      <c r="Q76" s="36">
        <v>0</v>
      </c>
      <c r="R76" s="36">
        <v>106790</v>
      </c>
      <c r="S76" s="36">
        <v>740828</v>
      </c>
      <c r="T76" s="36">
        <v>0</v>
      </c>
      <c r="U76" s="36">
        <v>0</v>
      </c>
      <c r="V76" s="36">
        <v>0</v>
      </c>
      <c r="W76" s="36">
        <v>60473</v>
      </c>
      <c r="X76" s="36">
        <v>1729408.25</v>
      </c>
      <c r="Y76" s="36">
        <v>0</v>
      </c>
      <c r="Z76" s="36">
        <v>0</v>
      </c>
      <c r="AA76" s="36">
        <v>115382.55</v>
      </c>
      <c r="AB76" s="36">
        <v>0</v>
      </c>
      <c r="AC76" s="36">
        <v>0</v>
      </c>
      <c r="AD76" s="36">
        <v>457639.12</v>
      </c>
      <c r="AE76" s="36">
        <v>71297.23</v>
      </c>
      <c r="AF76" s="36">
        <v>0</v>
      </c>
      <c r="AG76" s="36">
        <v>155855.69</v>
      </c>
      <c r="AH76" s="36">
        <v>468998.72000000003</v>
      </c>
      <c r="AI76" s="36">
        <v>108001.13</v>
      </c>
      <c r="AJ76" s="36">
        <v>0</v>
      </c>
      <c r="AK76" s="36">
        <v>459368.87</v>
      </c>
      <c r="AL76" s="36">
        <v>199601.48</v>
      </c>
      <c r="AM76" s="36">
        <v>778.5</v>
      </c>
      <c r="AN76" s="36">
        <v>0</v>
      </c>
      <c r="AO76" s="36">
        <v>0</v>
      </c>
      <c r="AP76" s="36">
        <v>0</v>
      </c>
      <c r="AQ76" s="36">
        <v>250385.87</v>
      </c>
      <c r="AR76" s="36">
        <v>14147.92</v>
      </c>
      <c r="AS76" s="36">
        <v>0</v>
      </c>
      <c r="AT76" s="36">
        <v>12185.2</v>
      </c>
      <c r="AU76" s="36">
        <v>0</v>
      </c>
      <c r="AV76" s="36">
        <v>679899.42</v>
      </c>
      <c r="AW76" s="36">
        <v>0</v>
      </c>
      <c r="AX76" s="36">
        <v>38815.67</v>
      </c>
      <c r="AY76" s="36">
        <v>0</v>
      </c>
      <c r="AZ76" s="36">
        <v>0</v>
      </c>
      <c r="BA76" s="36">
        <v>460459.16</v>
      </c>
      <c r="BB76" s="36">
        <v>9629.35</v>
      </c>
      <c r="BC76" s="36">
        <v>113091.67</v>
      </c>
      <c r="BD76" s="36">
        <v>41450.28</v>
      </c>
      <c r="BE76" s="36">
        <v>0</v>
      </c>
      <c r="BF76" s="36">
        <v>0</v>
      </c>
      <c r="BG76" s="36">
        <v>0</v>
      </c>
      <c r="BH76" s="36">
        <v>2304.81</v>
      </c>
      <c r="BI76" s="36">
        <v>0</v>
      </c>
      <c r="BJ76" s="36">
        <v>0</v>
      </c>
      <c r="BK76" s="36">
        <v>0</v>
      </c>
      <c r="BL76" s="36">
        <v>0</v>
      </c>
      <c r="BM76" s="36">
        <v>0</v>
      </c>
      <c r="BN76" s="36">
        <v>11525.148054852638</v>
      </c>
      <c r="BO76" s="36">
        <v>2184901.9900000002</v>
      </c>
      <c r="BP76" s="36">
        <v>1659360.41</v>
      </c>
      <c r="BQ76" s="36">
        <v>788613.7</v>
      </c>
      <c r="BR76" s="36">
        <v>0</v>
      </c>
      <c r="BS76" s="36">
        <v>0</v>
      </c>
      <c r="BT76" s="36">
        <v>3515.52</v>
      </c>
      <c r="BU76" s="36">
        <v>0</v>
      </c>
      <c r="BV76" s="36">
        <v>239503.65</v>
      </c>
      <c r="BW76" s="36">
        <v>20161.28</v>
      </c>
      <c r="BX76" s="36">
        <v>0</v>
      </c>
      <c r="BY76" s="36">
        <v>0</v>
      </c>
      <c r="BZ76" s="36">
        <v>244725.59</v>
      </c>
      <c r="CA76" s="36">
        <v>11115.51</v>
      </c>
      <c r="CB76" s="46">
        <v>1.3620000000000001</v>
      </c>
      <c r="CC76" s="46">
        <v>3.048</v>
      </c>
      <c r="CD76" s="46">
        <v>6.3079999999999998</v>
      </c>
      <c r="CE76" s="46">
        <v>0.45</v>
      </c>
      <c r="CF76" s="46">
        <v>2.266</v>
      </c>
      <c r="CG76" s="46">
        <v>0</v>
      </c>
      <c r="CH76" s="26"/>
      <c r="CI76" s="45">
        <v>545386419</v>
      </c>
      <c r="CJ76" s="45">
        <v>68870569</v>
      </c>
      <c r="CK76" s="45">
        <v>91489806</v>
      </c>
      <c r="CL76" s="39">
        <v>57</v>
      </c>
      <c r="CM76" s="39">
        <v>351</v>
      </c>
      <c r="CN76" s="37">
        <v>18</v>
      </c>
      <c r="CO76" s="37">
        <v>350</v>
      </c>
      <c r="CP76" s="41">
        <v>1.7751479289940829E-2</v>
      </c>
      <c r="CQ76" s="35" t="s">
        <v>634</v>
      </c>
      <c r="CR76" s="35">
        <f t="shared" si="5"/>
        <v>0.1623931623931624</v>
      </c>
      <c r="CS76" s="58">
        <f t="shared" si="6"/>
        <v>13.101903695408742</v>
      </c>
      <c r="CT76" s="35">
        <f t="shared" si="7"/>
        <v>0.95773937503962936</v>
      </c>
      <c r="CU76" s="40">
        <v>36</v>
      </c>
      <c r="CV76" s="42">
        <v>0</v>
      </c>
      <c r="CW76" s="42">
        <v>229.57500000000002</v>
      </c>
      <c r="CX76" s="42">
        <v>102.72800000000001</v>
      </c>
      <c r="CY76" s="42">
        <v>0</v>
      </c>
      <c r="CZ76" s="42">
        <v>238.917</v>
      </c>
      <c r="DA76" s="42">
        <v>108.04899999999996</v>
      </c>
      <c r="DB76" s="54">
        <v>47270.324860022403</v>
      </c>
      <c r="DC76" s="56">
        <v>13.285714285714286</v>
      </c>
      <c r="DD76" s="55">
        <v>0.17857142857142858</v>
      </c>
      <c r="DE76" s="57">
        <v>26.789999999999985</v>
      </c>
      <c r="DF76" s="57">
        <v>0</v>
      </c>
      <c r="DG76" s="38">
        <v>19.5</v>
      </c>
      <c r="DH76" s="38">
        <v>22.5</v>
      </c>
      <c r="DI76" s="38">
        <v>21.9</v>
      </c>
      <c r="DJ76" s="38">
        <v>21.3</v>
      </c>
      <c r="DK76" s="38">
        <v>21.4</v>
      </c>
      <c r="DL76" s="53">
        <v>20</v>
      </c>
      <c r="DM76" s="51">
        <v>1704839.1400000001</v>
      </c>
      <c r="DN76" s="51">
        <v>0</v>
      </c>
      <c r="DO76" s="51">
        <v>0</v>
      </c>
      <c r="DP76" s="51">
        <v>184071.49</v>
      </c>
      <c r="DQ76" s="51">
        <v>345678.38</v>
      </c>
      <c r="DR76" s="51">
        <v>79114.77</v>
      </c>
      <c r="DS76" s="51">
        <v>0</v>
      </c>
      <c r="DT76" s="51">
        <v>146716.79999999999</v>
      </c>
      <c r="DU76" s="51">
        <v>98032.51</v>
      </c>
      <c r="DV76" s="51">
        <v>95193.99</v>
      </c>
      <c r="DW76" s="51">
        <v>5525</v>
      </c>
      <c r="DX76" s="51">
        <v>0</v>
      </c>
      <c r="DY76" s="51">
        <v>0</v>
      </c>
      <c r="DZ76" s="51">
        <v>151781.29999999999</v>
      </c>
      <c r="EA76" s="51">
        <v>439746.70000000007</v>
      </c>
      <c r="EB76" s="51">
        <v>16507.990000000002</v>
      </c>
      <c r="EC76" s="51">
        <v>0</v>
      </c>
      <c r="ED76" s="51">
        <v>45899.990000000005</v>
      </c>
      <c r="EE76" s="51">
        <v>93632.849999999991</v>
      </c>
      <c r="EF76" s="51">
        <v>23980.35</v>
      </c>
      <c r="EG76" s="51">
        <v>0</v>
      </c>
      <c r="EH76" s="51">
        <v>46630.15</v>
      </c>
      <c r="EI76" s="51">
        <v>23517.31</v>
      </c>
      <c r="EJ76" s="51">
        <v>18343.54</v>
      </c>
      <c r="EK76" s="51">
        <v>514.47</v>
      </c>
      <c r="EL76" s="51">
        <v>0</v>
      </c>
      <c r="EM76" s="51">
        <v>0</v>
      </c>
      <c r="EN76" s="51">
        <v>23278.26</v>
      </c>
      <c r="EO76" s="51">
        <v>9206.82</v>
      </c>
      <c r="EP76" s="51">
        <v>0</v>
      </c>
      <c r="EQ76" s="51">
        <v>0</v>
      </c>
      <c r="ER76" s="51">
        <v>36376.949999999997</v>
      </c>
      <c r="ES76" s="51">
        <v>65500.24</v>
      </c>
      <c r="ET76" s="51">
        <v>2806.68</v>
      </c>
      <c r="EU76" s="51">
        <v>0</v>
      </c>
      <c r="EV76" s="51">
        <v>660042.39</v>
      </c>
      <c r="EW76" s="51">
        <v>20382.400000000001</v>
      </c>
      <c r="EX76" s="51">
        <v>7831.07</v>
      </c>
      <c r="EY76" s="51">
        <v>0</v>
      </c>
      <c r="EZ76" s="51">
        <v>0</v>
      </c>
      <c r="FA76" s="51">
        <v>0</v>
      </c>
      <c r="FB76" s="51">
        <v>43570.51</v>
      </c>
      <c r="FC76" s="51">
        <v>196956.3</v>
      </c>
      <c r="FD76" s="51">
        <v>100.55</v>
      </c>
      <c r="FE76" s="51">
        <v>0</v>
      </c>
      <c r="FF76" s="51">
        <v>9775.94</v>
      </c>
      <c r="FG76" s="51">
        <v>2710.0099999999998</v>
      </c>
      <c r="FH76" s="51">
        <v>13807.53</v>
      </c>
      <c r="FI76" s="51">
        <v>0</v>
      </c>
      <c r="FJ76" s="51">
        <v>117757.66</v>
      </c>
      <c r="FK76" s="51">
        <v>59974.07</v>
      </c>
      <c r="FL76" s="51">
        <v>120734.49</v>
      </c>
      <c r="FM76" s="51">
        <v>5076.04</v>
      </c>
      <c r="FN76" s="51">
        <v>0</v>
      </c>
      <c r="FO76" s="51">
        <v>0</v>
      </c>
      <c r="FP76" s="51">
        <v>26157.09</v>
      </c>
      <c r="FQ76" s="51">
        <v>5062.6499999999996</v>
      </c>
      <c r="FR76" s="51">
        <v>0</v>
      </c>
      <c r="FS76" s="51">
        <v>0</v>
      </c>
      <c r="FT76" s="51">
        <v>6771.91</v>
      </c>
      <c r="FU76" s="51">
        <v>0</v>
      </c>
      <c r="FV76" s="51">
        <v>0</v>
      </c>
      <c r="FW76" s="51">
        <v>0</v>
      </c>
      <c r="FX76" s="51">
        <v>167906.29</v>
      </c>
      <c r="FY76" s="51">
        <v>0</v>
      </c>
      <c r="FZ76" s="51">
        <v>38815.67</v>
      </c>
      <c r="GA76" s="51">
        <v>0</v>
      </c>
      <c r="GB76" s="51">
        <v>0</v>
      </c>
      <c r="GC76" s="51">
        <v>0</v>
      </c>
      <c r="GD76" s="51">
        <v>0</v>
      </c>
      <c r="GE76" s="51">
        <v>1307</v>
      </c>
      <c r="GF76" s="51">
        <v>0</v>
      </c>
      <c r="GG76" s="51">
        <v>0</v>
      </c>
      <c r="GH76" s="51">
        <v>199</v>
      </c>
      <c r="GI76" s="51">
        <v>2927.52</v>
      </c>
      <c r="GJ76" s="51">
        <v>477</v>
      </c>
      <c r="GK76" s="51">
        <v>0</v>
      </c>
      <c r="GL76" s="51">
        <v>215</v>
      </c>
      <c r="GM76" s="51">
        <v>0</v>
      </c>
      <c r="GN76" s="51">
        <v>3401</v>
      </c>
      <c r="GO76" s="51">
        <v>0</v>
      </c>
      <c r="GP76" s="51">
        <v>0</v>
      </c>
      <c r="GQ76" s="51">
        <v>460459.16</v>
      </c>
      <c r="GR76" s="51">
        <v>15228.06</v>
      </c>
    </row>
    <row r="77" spans="1:200" ht="18" customHeight="1" x14ac:dyDescent="0.2">
      <c r="A77" s="12">
        <v>2002</v>
      </c>
      <c r="B77" s="13" t="s">
        <v>3</v>
      </c>
      <c r="C77" s="13" t="s">
        <v>529</v>
      </c>
      <c r="D77" s="37">
        <v>434.26571668281247</v>
      </c>
      <c r="E77" s="43" t="s">
        <v>4</v>
      </c>
      <c r="F77" s="39">
        <v>2917</v>
      </c>
      <c r="G77" s="36">
        <v>5687325.2599999998</v>
      </c>
      <c r="H77" s="36">
        <v>208346.87</v>
      </c>
      <c r="I77" s="36">
        <v>15825791.470000001</v>
      </c>
      <c r="J77" s="36">
        <v>2572150.64</v>
      </c>
      <c r="K77" s="36">
        <v>4108576.56</v>
      </c>
      <c r="L77" s="36">
        <v>4.62</v>
      </c>
      <c r="M77" s="36">
        <v>0</v>
      </c>
      <c r="N77" s="36">
        <v>992799.42</v>
      </c>
      <c r="O77" s="36">
        <v>2399960.12</v>
      </c>
      <c r="P77" s="36">
        <v>2.81</v>
      </c>
      <c r="Q77" s="36">
        <v>2544768</v>
      </c>
      <c r="R77" s="36">
        <v>651556.30000000005</v>
      </c>
      <c r="S77" s="36">
        <v>15343472</v>
      </c>
      <c r="T77" s="36">
        <v>0</v>
      </c>
      <c r="U77" s="36">
        <v>2544768</v>
      </c>
      <c r="V77" s="36">
        <v>0</v>
      </c>
      <c r="W77" s="36">
        <v>73007</v>
      </c>
      <c r="X77" s="36">
        <v>14413144.170000002</v>
      </c>
      <c r="Y77" s="36">
        <v>2422.5</v>
      </c>
      <c r="Z77" s="36">
        <v>0</v>
      </c>
      <c r="AA77" s="36">
        <v>566060.76</v>
      </c>
      <c r="AB77" s="36">
        <v>0</v>
      </c>
      <c r="AC77" s="36">
        <v>0</v>
      </c>
      <c r="AD77" s="36">
        <v>3683624.61</v>
      </c>
      <c r="AE77" s="36">
        <v>244537.81</v>
      </c>
      <c r="AF77" s="36">
        <v>0</v>
      </c>
      <c r="AG77" s="36">
        <v>2229446.84</v>
      </c>
      <c r="AH77" s="36">
        <v>2060151.36</v>
      </c>
      <c r="AI77" s="36">
        <v>531113.35</v>
      </c>
      <c r="AJ77" s="36">
        <v>0</v>
      </c>
      <c r="AK77" s="36">
        <v>3323696.51</v>
      </c>
      <c r="AL77" s="36">
        <v>1150283.19</v>
      </c>
      <c r="AM77" s="36">
        <v>105311.84</v>
      </c>
      <c r="AN77" s="36">
        <v>221855.41</v>
      </c>
      <c r="AO77" s="36">
        <v>153017.94</v>
      </c>
      <c r="AP77" s="36">
        <v>0</v>
      </c>
      <c r="AQ77" s="36">
        <v>1086156.07</v>
      </c>
      <c r="AR77" s="36">
        <v>142641.51999999999</v>
      </c>
      <c r="AS77" s="36">
        <v>80980.599999999991</v>
      </c>
      <c r="AT77" s="36">
        <v>5136.03</v>
      </c>
      <c r="AU77" s="36">
        <v>80075.05</v>
      </c>
      <c r="AV77" s="36">
        <v>2314240.13</v>
      </c>
      <c r="AW77" s="36">
        <v>348783.94</v>
      </c>
      <c r="AX77" s="36">
        <v>54851.520000000004</v>
      </c>
      <c r="AY77" s="36">
        <v>0</v>
      </c>
      <c r="AZ77" s="36">
        <v>0</v>
      </c>
      <c r="BA77" s="36">
        <v>1558815.01</v>
      </c>
      <c r="BB77" s="36">
        <v>167897.7</v>
      </c>
      <c r="BC77" s="36">
        <v>1404129.09</v>
      </c>
      <c r="BD77" s="36">
        <v>227522.07</v>
      </c>
      <c r="BE77" s="36">
        <v>0</v>
      </c>
      <c r="BF77" s="36">
        <v>0</v>
      </c>
      <c r="BG77" s="36">
        <v>0</v>
      </c>
      <c r="BH77" s="36">
        <v>103994.28</v>
      </c>
      <c r="BI77" s="36">
        <v>0</v>
      </c>
      <c r="BJ77" s="36">
        <v>0</v>
      </c>
      <c r="BK77" s="36">
        <v>0</v>
      </c>
      <c r="BL77" s="36">
        <v>0</v>
      </c>
      <c r="BM77" s="36">
        <v>0</v>
      </c>
      <c r="BN77" s="36">
        <v>10618.601594987027</v>
      </c>
      <c r="BO77" s="36">
        <v>3929262.41</v>
      </c>
      <c r="BP77" s="36">
        <v>3096774.46</v>
      </c>
      <c r="BQ77" s="36">
        <v>1219481.54</v>
      </c>
      <c r="BR77" s="36">
        <v>0</v>
      </c>
      <c r="BS77" s="36">
        <v>0</v>
      </c>
      <c r="BT77" s="36">
        <v>1700939.53</v>
      </c>
      <c r="BU77" s="36">
        <v>0</v>
      </c>
      <c r="BV77" s="36">
        <v>2439196.79</v>
      </c>
      <c r="BW77" s="36">
        <v>241492.53</v>
      </c>
      <c r="BX77" s="36">
        <v>1826193.76</v>
      </c>
      <c r="BY77" s="36">
        <v>0</v>
      </c>
      <c r="BZ77" s="36">
        <v>2508777.34</v>
      </c>
      <c r="CA77" s="36">
        <v>218185.85</v>
      </c>
      <c r="CB77" s="46">
        <v>1.3620000000000001</v>
      </c>
      <c r="CC77" s="46">
        <v>3.048</v>
      </c>
      <c r="CD77" s="46">
        <v>6.3079999999999998</v>
      </c>
      <c r="CE77" s="46">
        <v>1.599</v>
      </c>
      <c r="CF77" s="46">
        <v>2.8889999999999998</v>
      </c>
      <c r="CG77" s="46">
        <v>0.99299999999999999</v>
      </c>
      <c r="CH77" s="26"/>
      <c r="CI77" s="45">
        <v>479738770</v>
      </c>
      <c r="CJ77" s="45">
        <v>564885187</v>
      </c>
      <c r="CK77" s="45">
        <v>398789421</v>
      </c>
      <c r="CL77" s="39">
        <v>525</v>
      </c>
      <c r="CM77" s="39">
        <v>2917</v>
      </c>
      <c r="CN77" s="37">
        <v>62</v>
      </c>
      <c r="CO77" s="37">
        <v>2921.98</v>
      </c>
      <c r="CP77" s="41">
        <v>1.9593067068575734E-2</v>
      </c>
      <c r="CQ77" s="35" t="s">
        <v>568</v>
      </c>
      <c r="CR77" s="35">
        <f t="shared" si="5"/>
        <v>0.17997943092218033</v>
      </c>
      <c r="CS77" s="58">
        <f t="shared" si="6"/>
        <v>16.150822213609441</v>
      </c>
      <c r="CT77" s="35">
        <f t="shared" si="7"/>
        <v>0.91202390266815814</v>
      </c>
      <c r="CU77" s="40">
        <v>156</v>
      </c>
      <c r="CV77" s="42">
        <v>0</v>
      </c>
      <c r="CW77" s="42">
        <v>1920.0570000000002</v>
      </c>
      <c r="CX77" s="42">
        <v>716.65700000000015</v>
      </c>
      <c r="CY77" s="42">
        <v>0</v>
      </c>
      <c r="CZ77" s="42">
        <v>2063.2500000000005</v>
      </c>
      <c r="DA77" s="42">
        <v>827.80799999999999</v>
      </c>
      <c r="DB77" s="54">
        <v>56317.081003266685</v>
      </c>
      <c r="DC77" s="56">
        <v>12.934782608695652</v>
      </c>
      <c r="DD77" s="55">
        <v>0.36956521739130432</v>
      </c>
      <c r="DE77" s="57">
        <v>180.60999999999993</v>
      </c>
      <c r="DF77" s="57">
        <v>0</v>
      </c>
      <c r="DG77" s="38">
        <v>19</v>
      </c>
      <c r="DH77" s="38">
        <v>20.6</v>
      </c>
      <c r="DI77" s="38">
        <v>21.5</v>
      </c>
      <c r="DJ77" s="38">
        <v>20.6</v>
      </c>
      <c r="DK77" s="38">
        <v>20.5</v>
      </c>
      <c r="DL77" s="53">
        <v>68</v>
      </c>
      <c r="DM77" s="51">
        <v>13685607.719999999</v>
      </c>
      <c r="DN77" s="51">
        <v>0</v>
      </c>
      <c r="DO77" s="51">
        <v>0</v>
      </c>
      <c r="DP77" s="51">
        <v>2606667.6499999994</v>
      </c>
      <c r="DQ77" s="51">
        <v>1450132.1199999999</v>
      </c>
      <c r="DR77" s="51">
        <v>375248.11</v>
      </c>
      <c r="DS77" s="51">
        <v>0</v>
      </c>
      <c r="DT77" s="51">
        <v>1212772.27</v>
      </c>
      <c r="DU77" s="51">
        <v>894476.41</v>
      </c>
      <c r="DV77" s="51">
        <v>1114133.58</v>
      </c>
      <c r="DW77" s="51">
        <v>241696.28999999998</v>
      </c>
      <c r="DX77" s="51">
        <v>153017.94</v>
      </c>
      <c r="DY77" s="51">
        <v>0</v>
      </c>
      <c r="DZ77" s="51">
        <v>592425.9</v>
      </c>
      <c r="EA77" s="51">
        <v>3735143.17</v>
      </c>
      <c r="EB77" s="51">
        <v>42042.7</v>
      </c>
      <c r="EC77" s="51">
        <v>0</v>
      </c>
      <c r="ED77" s="51">
        <v>705403.24</v>
      </c>
      <c r="EE77" s="51">
        <v>401885.69</v>
      </c>
      <c r="EF77" s="51">
        <v>99361.44</v>
      </c>
      <c r="EG77" s="51">
        <v>0</v>
      </c>
      <c r="EH77" s="51">
        <v>364337.47</v>
      </c>
      <c r="EI77" s="51">
        <v>188517.13</v>
      </c>
      <c r="EJ77" s="51">
        <v>333676.56</v>
      </c>
      <c r="EK77" s="51">
        <v>27575.9</v>
      </c>
      <c r="EL77" s="51">
        <v>0</v>
      </c>
      <c r="EM77" s="51">
        <v>0</v>
      </c>
      <c r="EN77" s="51">
        <v>79256.259999999995</v>
      </c>
      <c r="EO77" s="51">
        <v>263658.33000000007</v>
      </c>
      <c r="EP77" s="51">
        <v>15176.84</v>
      </c>
      <c r="EQ77" s="51">
        <v>0</v>
      </c>
      <c r="ER77" s="51">
        <v>237539.87999999998</v>
      </c>
      <c r="ES77" s="51">
        <v>246658.94999999998</v>
      </c>
      <c r="ET77" s="51">
        <v>29535.77</v>
      </c>
      <c r="EU77" s="51">
        <v>1628.31</v>
      </c>
      <c r="EV77" s="51">
        <v>2290206.91</v>
      </c>
      <c r="EW77" s="51">
        <v>30356.44</v>
      </c>
      <c r="EX77" s="51">
        <v>60616.91</v>
      </c>
      <c r="EY77" s="51">
        <v>2499.4500000000003</v>
      </c>
      <c r="EZ77" s="51">
        <v>0</v>
      </c>
      <c r="FA77" s="51">
        <v>0</v>
      </c>
      <c r="FB77" s="51">
        <v>253025.4</v>
      </c>
      <c r="FC77" s="51">
        <v>868713.52</v>
      </c>
      <c r="FD77" s="51">
        <v>3035.84</v>
      </c>
      <c r="FE77" s="51">
        <v>0</v>
      </c>
      <c r="FF77" s="51">
        <v>155893.5</v>
      </c>
      <c r="FG77" s="51">
        <v>105464</v>
      </c>
      <c r="FH77" s="51">
        <v>29567.31</v>
      </c>
      <c r="FI77" s="51">
        <v>3025.14</v>
      </c>
      <c r="FJ77" s="51">
        <v>334743.53999999998</v>
      </c>
      <c r="FK77" s="51">
        <v>108445.31</v>
      </c>
      <c r="FL77" s="51">
        <v>1227629.1599999999</v>
      </c>
      <c r="FM77" s="51">
        <v>11399.35</v>
      </c>
      <c r="FN77" s="51">
        <v>0</v>
      </c>
      <c r="FO77" s="51">
        <v>0</v>
      </c>
      <c r="FP77" s="51">
        <v>270867.7</v>
      </c>
      <c r="FQ77" s="51">
        <v>296201.73</v>
      </c>
      <c r="FR77" s="51">
        <v>0</v>
      </c>
      <c r="FS77" s="51">
        <v>0</v>
      </c>
      <c r="FT77" s="51">
        <v>69959.180000000008</v>
      </c>
      <c r="FU77" s="51">
        <v>9200.2999999999993</v>
      </c>
      <c r="FV77" s="51">
        <v>1359.75</v>
      </c>
      <c r="FW77" s="51">
        <v>80075.05</v>
      </c>
      <c r="FX77" s="51">
        <v>1205474.45</v>
      </c>
      <c r="FY77" s="51">
        <v>343008.94</v>
      </c>
      <c r="FZ77" s="51">
        <v>35726.14</v>
      </c>
      <c r="GA77" s="51">
        <v>0</v>
      </c>
      <c r="GB77" s="51">
        <v>0</v>
      </c>
      <c r="GC77" s="51">
        <v>0</v>
      </c>
      <c r="GD77" s="51">
        <v>52915.51</v>
      </c>
      <c r="GE77" s="51">
        <v>210</v>
      </c>
      <c r="GF77" s="51">
        <v>0</v>
      </c>
      <c r="GG77" s="51">
        <v>0</v>
      </c>
      <c r="GH77" s="51">
        <v>754</v>
      </c>
      <c r="GI77" s="51">
        <v>155312.97</v>
      </c>
      <c r="GJ77" s="51">
        <v>1177</v>
      </c>
      <c r="GK77" s="51">
        <v>0</v>
      </c>
      <c r="GL77" s="51">
        <v>230402</v>
      </c>
      <c r="GM77" s="51">
        <v>38257.18</v>
      </c>
      <c r="GN77" s="51">
        <v>54028.62</v>
      </c>
      <c r="GO77" s="51">
        <v>0</v>
      </c>
      <c r="GP77" s="51">
        <v>0</v>
      </c>
      <c r="GQ77" s="51">
        <v>3385008.77</v>
      </c>
      <c r="GR77" s="51">
        <v>5563</v>
      </c>
    </row>
    <row r="78" spans="1:200" ht="18" customHeight="1" x14ac:dyDescent="0.2">
      <c r="A78" s="12">
        <v>22006</v>
      </c>
      <c r="B78" s="13" t="s">
        <v>70</v>
      </c>
      <c r="C78" s="13" t="s">
        <v>434</v>
      </c>
      <c r="D78" s="37">
        <v>535.66202147343745</v>
      </c>
      <c r="E78" s="43" t="s">
        <v>68</v>
      </c>
      <c r="F78" s="39">
        <v>428</v>
      </c>
      <c r="G78" s="36">
        <v>2386010.41</v>
      </c>
      <c r="H78" s="36">
        <v>27409.14</v>
      </c>
      <c r="I78" s="36">
        <v>844678.29</v>
      </c>
      <c r="J78" s="36">
        <v>210326.5</v>
      </c>
      <c r="K78" s="36">
        <v>1704172.42</v>
      </c>
      <c r="L78" s="36">
        <v>0</v>
      </c>
      <c r="M78" s="36">
        <v>0</v>
      </c>
      <c r="N78" s="36">
        <v>64172</v>
      </c>
      <c r="O78" s="36">
        <v>616412.23</v>
      </c>
      <c r="P78" s="36">
        <v>0</v>
      </c>
      <c r="Q78" s="36">
        <v>0</v>
      </c>
      <c r="R78" s="36">
        <v>107707</v>
      </c>
      <c r="S78" s="36">
        <v>786099</v>
      </c>
      <c r="T78" s="36">
        <v>0</v>
      </c>
      <c r="U78" s="36">
        <v>0</v>
      </c>
      <c r="V78" s="36">
        <v>0</v>
      </c>
      <c r="W78" s="36">
        <v>63347</v>
      </c>
      <c r="X78" s="36">
        <v>2188548.7200000002</v>
      </c>
      <c r="Y78" s="36">
        <v>55462.93</v>
      </c>
      <c r="Z78" s="36">
        <v>0</v>
      </c>
      <c r="AA78" s="36">
        <v>267678.03000000003</v>
      </c>
      <c r="AB78" s="36">
        <v>0</v>
      </c>
      <c r="AC78" s="36">
        <v>0</v>
      </c>
      <c r="AD78" s="36">
        <v>520397.05000000005</v>
      </c>
      <c r="AE78" s="36">
        <v>4474.12</v>
      </c>
      <c r="AF78" s="36">
        <v>0</v>
      </c>
      <c r="AG78" s="36">
        <v>131148.57999999999</v>
      </c>
      <c r="AH78" s="36">
        <v>410512.64999999997</v>
      </c>
      <c r="AI78" s="36">
        <v>37704.480000000003</v>
      </c>
      <c r="AJ78" s="36">
        <v>0</v>
      </c>
      <c r="AK78" s="36">
        <v>532875.78</v>
      </c>
      <c r="AL78" s="36">
        <v>228097.54</v>
      </c>
      <c r="AM78" s="36">
        <v>0</v>
      </c>
      <c r="AN78" s="36">
        <v>0</v>
      </c>
      <c r="AO78" s="36">
        <v>28778.54</v>
      </c>
      <c r="AP78" s="36">
        <v>0</v>
      </c>
      <c r="AQ78" s="36">
        <v>249793.46000000002</v>
      </c>
      <c r="AR78" s="36">
        <v>5678.46</v>
      </c>
      <c r="AS78" s="36">
        <v>29348.35</v>
      </c>
      <c r="AT78" s="36">
        <v>5650</v>
      </c>
      <c r="AU78" s="36">
        <v>197342.59</v>
      </c>
      <c r="AV78" s="36">
        <v>31680.22</v>
      </c>
      <c r="AW78" s="36">
        <v>30000</v>
      </c>
      <c r="AX78" s="36">
        <v>0</v>
      </c>
      <c r="AY78" s="36">
        <v>0</v>
      </c>
      <c r="AZ78" s="36">
        <v>0</v>
      </c>
      <c r="BA78" s="36">
        <v>584816.88</v>
      </c>
      <c r="BB78" s="36">
        <v>33802.230000000003</v>
      </c>
      <c r="BC78" s="36">
        <v>191136.36</v>
      </c>
      <c r="BD78" s="36">
        <v>61096.23</v>
      </c>
      <c r="BE78" s="36">
        <v>0</v>
      </c>
      <c r="BF78" s="36">
        <v>0</v>
      </c>
      <c r="BG78" s="36">
        <v>0</v>
      </c>
      <c r="BH78" s="36">
        <v>65.28</v>
      </c>
      <c r="BI78" s="36">
        <v>0</v>
      </c>
      <c r="BJ78" s="36">
        <v>0</v>
      </c>
      <c r="BK78" s="36">
        <v>0</v>
      </c>
      <c r="BL78" s="36">
        <v>0</v>
      </c>
      <c r="BM78" s="36">
        <v>0</v>
      </c>
      <c r="BN78" s="36">
        <v>10758.188385617168</v>
      </c>
      <c r="BO78" s="36">
        <v>1452886.19</v>
      </c>
      <c r="BP78" s="36">
        <v>3342302.82</v>
      </c>
      <c r="BQ78" s="36">
        <v>174771.5</v>
      </c>
      <c r="BR78" s="36">
        <v>0</v>
      </c>
      <c r="BS78" s="36">
        <v>0</v>
      </c>
      <c r="BT78" s="36">
        <v>0</v>
      </c>
      <c r="BU78" s="36">
        <v>0</v>
      </c>
      <c r="BV78" s="36">
        <v>204060.19</v>
      </c>
      <c r="BW78" s="36">
        <v>3450</v>
      </c>
      <c r="BX78" s="36">
        <v>0</v>
      </c>
      <c r="BY78" s="36">
        <v>0</v>
      </c>
      <c r="BZ78" s="36">
        <v>225423.78</v>
      </c>
      <c r="CA78" s="36">
        <v>3182.09</v>
      </c>
      <c r="CB78" s="46">
        <v>1.3620000000000001</v>
      </c>
      <c r="CC78" s="46">
        <v>3.048</v>
      </c>
      <c r="CD78" s="46">
        <v>6.3079999999999998</v>
      </c>
      <c r="CE78" s="46">
        <v>0.83399999999999996</v>
      </c>
      <c r="CF78" s="46">
        <v>2.3759999999999999</v>
      </c>
      <c r="CG78" s="46">
        <v>0</v>
      </c>
      <c r="CH78" s="26"/>
      <c r="CI78" s="45">
        <v>463976646</v>
      </c>
      <c r="CJ78" s="45">
        <v>146347024</v>
      </c>
      <c r="CK78" s="45">
        <v>153262916</v>
      </c>
      <c r="CL78" s="39">
        <v>60</v>
      </c>
      <c r="CM78" s="39">
        <v>457</v>
      </c>
      <c r="CN78" s="37">
        <v>41</v>
      </c>
      <c r="CO78" s="37">
        <v>428.07</v>
      </c>
      <c r="CP78" s="41">
        <v>1.7142857142857144E-2</v>
      </c>
      <c r="CQ78" s="35" t="s">
        <v>608</v>
      </c>
      <c r="CR78" s="35">
        <f t="shared" si="5"/>
        <v>0.13129102844638948</v>
      </c>
      <c r="CS78" s="58">
        <f t="shared" si="6"/>
        <v>12.740451630889323</v>
      </c>
      <c r="CT78" s="35">
        <f t="shared" si="7"/>
        <v>0.94830043410598752</v>
      </c>
      <c r="CU78" s="40">
        <v>31</v>
      </c>
      <c r="CV78" s="42">
        <v>27.943000000000001</v>
      </c>
      <c r="CW78" s="42">
        <v>299.48400000000004</v>
      </c>
      <c r="CX78" s="42">
        <v>105.739</v>
      </c>
      <c r="CY78" s="42">
        <v>28.95</v>
      </c>
      <c r="CZ78" s="42">
        <v>314.28399999999999</v>
      </c>
      <c r="DA78" s="42">
        <v>113.03099999999999</v>
      </c>
      <c r="DB78" s="54">
        <v>48554.390855868412</v>
      </c>
      <c r="DC78" s="56">
        <v>16.54054054054054</v>
      </c>
      <c r="DD78" s="55">
        <v>0.13513513513513514</v>
      </c>
      <c r="DE78" s="57">
        <v>35.869999999999997</v>
      </c>
      <c r="DF78" s="57">
        <v>0</v>
      </c>
      <c r="DG78" s="38">
        <v>21.2</v>
      </c>
      <c r="DH78" s="38">
        <v>23.7</v>
      </c>
      <c r="DI78" s="38">
        <v>23.1</v>
      </c>
      <c r="DJ78" s="38">
        <v>22.3</v>
      </c>
      <c r="DK78" s="38">
        <v>22.7</v>
      </c>
      <c r="DL78" s="53">
        <v>21</v>
      </c>
      <c r="DM78" s="51">
        <v>1997758.8699999999</v>
      </c>
      <c r="DN78" s="51">
        <v>42395.31</v>
      </c>
      <c r="DO78" s="51">
        <v>0</v>
      </c>
      <c r="DP78" s="51">
        <v>118449.48999999999</v>
      </c>
      <c r="DQ78" s="51">
        <v>327296.11</v>
      </c>
      <c r="DR78" s="51">
        <v>32255.03</v>
      </c>
      <c r="DS78" s="51">
        <v>0</v>
      </c>
      <c r="DT78" s="51">
        <v>166167.63</v>
      </c>
      <c r="DU78" s="51">
        <v>0</v>
      </c>
      <c r="DV78" s="51">
        <v>87922.97</v>
      </c>
      <c r="DW78" s="51">
        <v>2800</v>
      </c>
      <c r="DX78" s="51">
        <v>26733.439999999999</v>
      </c>
      <c r="DY78" s="51">
        <v>0</v>
      </c>
      <c r="DZ78" s="51">
        <v>119271.18</v>
      </c>
      <c r="EA78" s="51">
        <v>590515.17000000004</v>
      </c>
      <c r="EB78" s="51">
        <v>13067.62</v>
      </c>
      <c r="EC78" s="51">
        <v>0</v>
      </c>
      <c r="ED78" s="51">
        <v>34034.350000000006</v>
      </c>
      <c r="EE78" s="51">
        <v>108159.65999999999</v>
      </c>
      <c r="EF78" s="51">
        <v>2467.4499999999998</v>
      </c>
      <c r="EG78" s="51">
        <v>0</v>
      </c>
      <c r="EH78" s="51">
        <v>47492.76</v>
      </c>
      <c r="EI78" s="51">
        <v>0</v>
      </c>
      <c r="EJ78" s="51">
        <v>23696.15</v>
      </c>
      <c r="EK78" s="51">
        <v>382.09</v>
      </c>
      <c r="EL78" s="51">
        <v>2045.1</v>
      </c>
      <c r="EM78" s="51">
        <v>0</v>
      </c>
      <c r="EN78" s="51">
        <v>15362.130000000001</v>
      </c>
      <c r="EO78" s="51">
        <v>37542.759999999995</v>
      </c>
      <c r="EP78" s="51">
        <v>4474.12</v>
      </c>
      <c r="EQ78" s="51">
        <v>0</v>
      </c>
      <c r="ER78" s="51">
        <v>166565.64000000001</v>
      </c>
      <c r="ES78" s="51">
        <v>49690.32</v>
      </c>
      <c r="ET78" s="51">
        <v>7035.74</v>
      </c>
      <c r="EU78" s="51">
        <v>0</v>
      </c>
      <c r="EV78" s="51">
        <v>232973.06</v>
      </c>
      <c r="EW78" s="51">
        <v>205241.94</v>
      </c>
      <c r="EX78" s="51">
        <v>920.54</v>
      </c>
      <c r="EY78" s="51">
        <v>0</v>
      </c>
      <c r="EZ78" s="51">
        <v>0</v>
      </c>
      <c r="FA78" s="51">
        <v>0</v>
      </c>
      <c r="FB78" s="51">
        <v>85823.94</v>
      </c>
      <c r="FC78" s="51">
        <v>246875.27000000002</v>
      </c>
      <c r="FD78" s="51">
        <v>0</v>
      </c>
      <c r="FE78" s="51">
        <v>0</v>
      </c>
      <c r="FF78" s="51">
        <v>2930.4599999999996</v>
      </c>
      <c r="FG78" s="51">
        <v>10708.81</v>
      </c>
      <c r="FH78" s="51">
        <v>1019.68</v>
      </c>
      <c r="FI78" s="51">
        <v>0</v>
      </c>
      <c r="FJ78" s="51">
        <v>42137.33</v>
      </c>
      <c r="FK78" s="51">
        <v>52920.88</v>
      </c>
      <c r="FL78" s="51">
        <v>96770.12</v>
      </c>
      <c r="FM78" s="51">
        <v>0</v>
      </c>
      <c r="FN78" s="51">
        <v>0</v>
      </c>
      <c r="FO78" s="51">
        <v>0</v>
      </c>
      <c r="FP78" s="51">
        <v>53683.130000000005</v>
      </c>
      <c r="FQ78" s="51">
        <v>91653.6</v>
      </c>
      <c r="FR78" s="51">
        <v>0</v>
      </c>
      <c r="FS78" s="51">
        <v>0</v>
      </c>
      <c r="FT78" s="51">
        <v>5678.46</v>
      </c>
      <c r="FU78" s="51">
        <v>0</v>
      </c>
      <c r="FV78" s="51">
        <v>0</v>
      </c>
      <c r="FW78" s="51">
        <v>197342.59</v>
      </c>
      <c r="FX78" s="51">
        <v>25680.22</v>
      </c>
      <c r="FY78" s="51">
        <v>0</v>
      </c>
      <c r="FZ78" s="51">
        <v>0</v>
      </c>
      <c r="GA78" s="51">
        <v>0</v>
      </c>
      <c r="GB78" s="51">
        <v>0</v>
      </c>
      <c r="GC78" s="51">
        <v>0</v>
      </c>
      <c r="GD78" s="51">
        <v>0</v>
      </c>
      <c r="GE78" s="51">
        <v>12278.13</v>
      </c>
      <c r="GF78" s="51">
        <v>0</v>
      </c>
      <c r="GG78" s="51">
        <v>0</v>
      </c>
      <c r="GH78" s="51">
        <v>305</v>
      </c>
      <c r="GI78" s="51">
        <v>5102.33</v>
      </c>
      <c r="GJ78" s="51">
        <v>576.58000000000004</v>
      </c>
      <c r="GK78" s="51">
        <v>0</v>
      </c>
      <c r="GL78" s="51">
        <v>50105</v>
      </c>
      <c r="GM78" s="51">
        <v>0</v>
      </c>
      <c r="GN78" s="51">
        <v>16114</v>
      </c>
      <c r="GO78" s="51">
        <v>0</v>
      </c>
      <c r="GP78" s="51">
        <v>0</v>
      </c>
      <c r="GQ78" s="51">
        <v>584816.88</v>
      </c>
      <c r="GR78" s="51">
        <v>9455.3100000000013</v>
      </c>
    </row>
    <row r="79" spans="1:200" ht="18" customHeight="1" x14ac:dyDescent="0.2">
      <c r="A79" s="12">
        <v>13003</v>
      </c>
      <c r="B79" s="13" t="s">
        <v>40</v>
      </c>
      <c r="C79" s="13" t="s">
        <v>417</v>
      </c>
      <c r="D79" s="37">
        <v>284.11154517656252</v>
      </c>
      <c r="E79" s="43" t="s">
        <v>39</v>
      </c>
      <c r="F79" s="39">
        <v>280</v>
      </c>
      <c r="G79" s="36">
        <v>1319051.77</v>
      </c>
      <c r="H79" s="36">
        <v>26733.87</v>
      </c>
      <c r="I79" s="36">
        <v>1178193.3899999999</v>
      </c>
      <c r="J79" s="36">
        <v>79926.320000000007</v>
      </c>
      <c r="K79" s="36">
        <v>1035516.63</v>
      </c>
      <c r="L79" s="36">
        <v>0</v>
      </c>
      <c r="M79" s="36">
        <v>0</v>
      </c>
      <c r="N79" s="36">
        <v>171527</v>
      </c>
      <c r="O79" s="36">
        <v>812490.83</v>
      </c>
      <c r="P79" s="36">
        <v>0</v>
      </c>
      <c r="Q79" s="36">
        <v>0</v>
      </c>
      <c r="R79" s="36">
        <v>0</v>
      </c>
      <c r="S79" s="36">
        <v>1108521</v>
      </c>
      <c r="T79" s="36">
        <v>0</v>
      </c>
      <c r="U79" s="36">
        <v>0</v>
      </c>
      <c r="V79" s="36">
        <v>0</v>
      </c>
      <c r="W79" s="36">
        <v>68084</v>
      </c>
      <c r="X79" s="36">
        <v>1532070.02</v>
      </c>
      <c r="Y79" s="36">
        <v>70809.19</v>
      </c>
      <c r="Z79" s="36">
        <v>0</v>
      </c>
      <c r="AA79" s="36">
        <v>164448.16</v>
      </c>
      <c r="AB79" s="36">
        <v>0</v>
      </c>
      <c r="AC79" s="36">
        <v>0</v>
      </c>
      <c r="AD79" s="36">
        <v>690054.55</v>
      </c>
      <c r="AE79" s="36">
        <v>9939.9600000000009</v>
      </c>
      <c r="AF79" s="36">
        <v>0</v>
      </c>
      <c r="AG79" s="36">
        <v>248665.13</v>
      </c>
      <c r="AH79" s="36">
        <v>351263.98</v>
      </c>
      <c r="AI79" s="36">
        <v>88453.8</v>
      </c>
      <c r="AJ79" s="36">
        <v>0</v>
      </c>
      <c r="AK79" s="36">
        <v>547563.23</v>
      </c>
      <c r="AL79" s="36">
        <v>209868.93</v>
      </c>
      <c r="AM79" s="36">
        <v>13256.38</v>
      </c>
      <c r="AN79" s="36">
        <v>0</v>
      </c>
      <c r="AO79" s="36">
        <v>477.59</v>
      </c>
      <c r="AP79" s="36">
        <v>0</v>
      </c>
      <c r="AQ79" s="36">
        <v>181744.33000000002</v>
      </c>
      <c r="AR79" s="36">
        <v>3964.95</v>
      </c>
      <c r="AS79" s="36">
        <v>1500</v>
      </c>
      <c r="AT79" s="36">
        <v>4999.0200000000004</v>
      </c>
      <c r="AU79" s="36">
        <v>45560.21</v>
      </c>
      <c r="AV79" s="36">
        <v>102151.06</v>
      </c>
      <c r="AW79" s="36">
        <v>89450.63</v>
      </c>
      <c r="AX79" s="36">
        <v>20934.43</v>
      </c>
      <c r="AY79" s="36">
        <v>0</v>
      </c>
      <c r="AZ79" s="36">
        <v>0</v>
      </c>
      <c r="BA79" s="36">
        <v>0</v>
      </c>
      <c r="BB79" s="36">
        <v>9632.51</v>
      </c>
      <c r="BC79" s="36">
        <v>68653.149999999994</v>
      </c>
      <c r="BD79" s="36">
        <v>215.3</v>
      </c>
      <c r="BE79" s="36">
        <v>0</v>
      </c>
      <c r="BF79" s="36">
        <v>0</v>
      </c>
      <c r="BG79" s="36">
        <v>0</v>
      </c>
      <c r="BH79" s="36">
        <v>0</v>
      </c>
      <c r="BI79" s="36">
        <v>0</v>
      </c>
      <c r="BJ79" s="36">
        <v>0</v>
      </c>
      <c r="BK79" s="36">
        <v>0</v>
      </c>
      <c r="BL79" s="36">
        <v>0</v>
      </c>
      <c r="BM79" s="36">
        <v>0</v>
      </c>
      <c r="BN79" s="36">
        <v>14253.34780241871</v>
      </c>
      <c r="BO79" s="36">
        <v>940533.61</v>
      </c>
      <c r="BP79" s="36">
        <v>1667058.75</v>
      </c>
      <c r="BQ79" s="36">
        <v>1558039.58</v>
      </c>
      <c r="BR79" s="36">
        <v>0</v>
      </c>
      <c r="BS79" s="36">
        <v>0</v>
      </c>
      <c r="BT79" s="36">
        <v>0</v>
      </c>
      <c r="BU79" s="36">
        <v>0</v>
      </c>
      <c r="BV79" s="36">
        <v>197710.31</v>
      </c>
      <c r="BW79" s="36">
        <v>0.35</v>
      </c>
      <c r="BX79" s="36">
        <v>0</v>
      </c>
      <c r="BY79" s="36">
        <v>0</v>
      </c>
      <c r="BZ79" s="36">
        <v>233791.86</v>
      </c>
      <c r="CA79" s="36">
        <v>0</v>
      </c>
      <c r="CB79" s="46">
        <v>1.6390000000000002</v>
      </c>
      <c r="CC79" s="46">
        <v>3.6680000000000001</v>
      </c>
      <c r="CD79" s="46">
        <v>7.5909999999999993</v>
      </c>
      <c r="CE79" s="46">
        <v>1.599</v>
      </c>
      <c r="CF79" s="46">
        <v>2.1469999999999998</v>
      </c>
      <c r="CG79" s="46">
        <v>0</v>
      </c>
      <c r="CH79" s="47" t="s">
        <v>522</v>
      </c>
      <c r="CI79" s="45">
        <v>370613395</v>
      </c>
      <c r="CJ79" s="45">
        <v>75328140</v>
      </c>
      <c r="CK79" s="45">
        <v>39889425</v>
      </c>
      <c r="CL79" s="39">
        <v>63</v>
      </c>
      <c r="CM79" s="39">
        <v>293</v>
      </c>
      <c r="CN79" s="37">
        <v>19</v>
      </c>
      <c r="CO79" s="37">
        <v>282.56</v>
      </c>
      <c r="CP79" s="41">
        <v>1.5267175572519083E-2</v>
      </c>
      <c r="CQ79" s="35" t="s">
        <v>589</v>
      </c>
      <c r="CR79" s="35">
        <f t="shared" si="5"/>
        <v>0.21501706484641639</v>
      </c>
      <c r="CS79" s="58">
        <f t="shared" si="6"/>
        <v>11.786001609010453</v>
      </c>
      <c r="CT79" s="35">
        <f t="shared" si="7"/>
        <v>0.96786084060642064</v>
      </c>
      <c r="CU79" s="40">
        <v>20</v>
      </c>
      <c r="CV79" s="42">
        <v>13.128999999999998</v>
      </c>
      <c r="CW79" s="42">
        <v>192.90599999999998</v>
      </c>
      <c r="CX79" s="42">
        <v>79.12</v>
      </c>
      <c r="CY79" s="42">
        <v>13.523</v>
      </c>
      <c r="CZ79" s="42">
        <v>198.767</v>
      </c>
      <c r="DA79" s="42">
        <v>82.292000000000002</v>
      </c>
      <c r="DB79" s="54">
        <v>47560.659694288013</v>
      </c>
      <c r="DC79" s="56">
        <v>14.36</v>
      </c>
      <c r="DD79" s="55">
        <v>0.16</v>
      </c>
      <c r="DE79" s="57">
        <v>24.86000000000001</v>
      </c>
      <c r="DF79" s="57">
        <v>0</v>
      </c>
      <c r="DG79" s="38"/>
      <c r="DH79" s="38"/>
      <c r="DI79" s="38"/>
      <c r="DJ79" s="38"/>
      <c r="DK79" s="38"/>
      <c r="DL79" s="53">
        <v>7</v>
      </c>
      <c r="DM79" s="51">
        <v>1371548.81</v>
      </c>
      <c r="DN79" s="51">
        <v>52673.27</v>
      </c>
      <c r="DO79" s="51">
        <v>0</v>
      </c>
      <c r="DP79" s="51">
        <v>160427.27000000002</v>
      </c>
      <c r="DQ79" s="51">
        <v>231573.04</v>
      </c>
      <c r="DR79" s="51">
        <v>64736.5</v>
      </c>
      <c r="DS79" s="51">
        <v>0</v>
      </c>
      <c r="DT79" s="51">
        <v>133481.4</v>
      </c>
      <c r="DU79" s="51">
        <v>88914.55</v>
      </c>
      <c r="DV79" s="51">
        <v>85517.46</v>
      </c>
      <c r="DW79" s="51">
        <v>0</v>
      </c>
      <c r="DX79" s="51">
        <v>0</v>
      </c>
      <c r="DY79" s="51">
        <v>0</v>
      </c>
      <c r="DZ79" s="51">
        <v>107524.47</v>
      </c>
      <c r="EA79" s="51">
        <v>590511.24</v>
      </c>
      <c r="EB79" s="51">
        <v>18135.919999999998</v>
      </c>
      <c r="EC79" s="51">
        <v>0</v>
      </c>
      <c r="ED79" s="51">
        <v>84824.25</v>
      </c>
      <c r="EE79" s="51">
        <v>86915.36</v>
      </c>
      <c r="EF79" s="51">
        <v>19237.509999999998</v>
      </c>
      <c r="EG79" s="51">
        <v>0</v>
      </c>
      <c r="EH79" s="51">
        <v>44133.77</v>
      </c>
      <c r="EI79" s="51">
        <v>10836.51</v>
      </c>
      <c r="EJ79" s="51">
        <v>32072.3</v>
      </c>
      <c r="EK79" s="51">
        <v>0</v>
      </c>
      <c r="EL79" s="51">
        <v>0</v>
      </c>
      <c r="EM79" s="51">
        <v>0</v>
      </c>
      <c r="EN79" s="51">
        <v>13821.689999999999</v>
      </c>
      <c r="EO79" s="51">
        <v>203502.41</v>
      </c>
      <c r="EP79" s="51">
        <v>9939.9600000000009</v>
      </c>
      <c r="EQ79" s="51">
        <v>0</v>
      </c>
      <c r="ER79" s="51">
        <v>69068.489999999991</v>
      </c>
      <c r="ES79" s="51">
        <v>19679.820000000003</v>
      </c>
      <c r="ET79" s="51">
        <v>2448.9</v>
      </c>
      <c r="EU79" s="51">
        <v>45560.21</v>
      </c>
      <c r="EV79" s="51">
        <v>301312.44</v>
      </c>
      <c r="EW79" s="51">
        <v>34435.919999999998</v>
      </c>
      <c r="EX79" s="51">
        <v>0</v>
      </c>
      <c r="EY79" s="51">
        <v>0</v>
      </c>
      <c r="EZ79" s="51">
        <v>0</v>
      </c>
      <c r="FA79" s="51">
        <v>0</v>
      </c>
      <c r="FB79" s="51">
        <v>43516.54</v>
      </c>
      <c r="FC79" s="51">
        <v>174158.81</v>
      </c>
      <c r="FD79" s="51">
        <v>0</v>
      </c>
      <c r="FE79" s="51">
        <v>0</v>
      </c>
      <c r="FF79" s="51">
        <v>2998.2699999999995</v>
      </c>
      <c r="FG79" s="51">
        <v>3460.13</v>
      </c>
      <c r="FH79" s="51">
        <v>1375.89</v>
      </c>
      <c r="FI79" s="51">
        <v>0</v>
      </c>
      <c r="FJ79" s="51">
        <v>110786.68</v>
      </c>
      <c r="FK79" s="51">
        <v>55337.95</v>
      </c>
      <c r="FL79" s="51">
        <v>142899.71</v>
      </c>
      <c r="FM79" s="51">
        <v>0</v>
      </c>
      <c r="FN79" s="51">
        <v>0</v>
      </c>
      <c r="FO79" s="51">
        <v>0</v>
      </c>
      <c r="FP79" s="51">
        <v>15093.15</v>
      </c>
      <c r="FQ79" s="51">
        <v>46851.460000000006</v>
      </c>
      <c r="FR79" s="51">
        <v>0</v>
      </c>
      <c r="FS79" s="51">
        <v>0</v>
      </c>
      <c r="FT79" s="51">
        <v>3964.95</v>
      </c>
      <c r="FU79" s="51">
        <v>1500</v>
      </c>
      <c r="FV79" s="51">
        <v>4999.0200000000004</v>
      </c>
      <c r="FW79" s="51">
        <v>0</v>
      </c>
      <c r="FX79" s="51">
        <v>0</v>
      </c>
      <c r="FY79" s="51">
        <v>89450.63</v>
      </c>
      <c r="FZ79" s="51">
        <v>3083.2</v>
      </c>
      <c r="GA79" s="51">
        <v>0</v>
      </c>
      <c r="GB79" s="51">
        <v>0</v>
      </c>
      <c r="GC79" s="51">
        <v>0</v>
      </c>
      <c r="GD79" s="51">
        <v>10920.99</v>
      </c>
      <c r="GE79" s="51">
        <v>0</v>
      </c>
      <c r="GF79" s="51">
        <v>0</v>
      </c>
      <c r="GG79" s="51">
        <v>0</v>
      </c>
      <c r="GH79" s="51">
        <v>0</v>
      </c>
      <c r="GI79" s="51">
        <v>9850.93</v>
      </c>
      <c r="GJ79" s="51">
        <v>655</v>
      </c>
      <c r="GK79" s="51">
        <v>0</v>
      </c>
      <c r="GL79" s="51">
        <v>60000</v>
      </c>
      <c r="GM79" s="51">
        <v>20344</v>
      </c>
      <c r="GN79" s="51">
        <v>4410</v>
      </c>
      <c r="GO79" s="51">
        <v>0</v>
      </c>
      <c r="GP79" s="51">
        <v>477.59</v>
      </c>
      <c r="GQ79" s="51">
        <v>0</v>
      </c>
      <c r="GR79" s="51">
        <v>500</v>
      </c>
    </row>
    <row r="80" spans="1:200" ht="18" customHeight="1" x14ac:dyDescent="0.2">
      <c r="A80" s="12">
        <v>2003</v>
      </c>
      <c r="B80" s="13" t="s">
        <v>5</v>
      </c>
      <c r="C80" s="13" t="s">
        <v>396</v>
      </c>
      <c r="D80" s="37">
        <v>376.21130087656252</v>
      </c>
      <c r="E80" s="43" t="s">
        <v>4</v>
      </c>
      <c r="F80" s="39">
        <v>228</v>
      </c>
      <c r="G80" s="36">
        <v>1627737.05</v>
      </c>
      <c r="H80" s="36">
        <v>14920.63</v>
      </c>
      <c r="I80" s="36">
        <v>679306.22</v>
      </c>
      <c r="J80" s="36">
        <v>184963.89</v>
      </c>
      <c r="K80" s="36">
        <v>508125.96</v>
      </c>
      <c r="L80" s="36">
        <v>0</v>
      </c>
      <c r="M80" s="36">
        <v>0</v>
      </c>
      <c r="N80" s="36">
        <v>49548</v>
      </c>
      <c r="O80" s="36">
        <v>252898.06</v>
      </c>
      <c r="P80" s="36">
        <v>0</v>
      </c>
      <c r="Q80" s="36">
        <v>0</v>
      </c>
      <c r="R80" s="36">
        <v>0</v>
      </c>
      <c r="S80" s="36">
        <v>631563</v>
      </c>
      <c r="T80" s="36">
        <v>0</v>
      </c>
      <c r="U80" s="36">
        <v>0</v>
      </c>
      <c r="V80" s="36">
        <v>0</v>
      </c>
      <c r="W80" s="36">
        <v>65304</v>
      </c>
      <c r="X80" s="36">
        <v>1564395.09</v>
      </c>
      <c r="Y80" s="36">
        <v>34513.339999999997</v>
      </c>
      <c r="Z80" s="36">
        <v>0</v>
      </c>
      <c r="AA80" s="36">
        <v>98232.86</v>
      </c>
      <c r="AB80" s="36">
        <v>0</v>
      </c>
      <c r="AC80" s="36">
        <v>0</v>
      </c>
      <c r="AD80" s="36">
        <v>233138.48</v>
      </c>
      <c r="AE80" s="36">
        <v>6925.41</v>
      </c>
      <c r="AF80" s="36">
        <v>0</v>
      </c>
      <c r="AG80" s="36">
        <v>240522.44</v>
      </c>
      <c r="AH80" s="36">
        <v>238495.61</v>
      </c>
      <c r="AI80" s="36">
        <v>103760.7</v>
      </c>
      <c r="AJ80" s="36">
        <v>0</v>
      </c>
      <c r="AK80" s="36">
        <v>277121.73</v>
      </c>
      <c r="AL80" s="36">
        <v>257699.23</v>
      </c>
      <c r="AM80" s="36">
        <v>7113.32</v>
      </c>
      <c r="AN80" s="36">
        <v>0</v>
      </c>
      <c r="AO80" s="36">
        <v>0</v>
      </c>
      <c r="AP80" s="36">
        <v>0</v>
      </c>
      <c r="AQ80" s="36">
        <v>145602.45000000001</v>
      </c>
      <c r="AR80" s="36">
        <v>17935.73</v>
      </c>
      <c r="AS80" s="36">
        <v>726.11</v>
      </c>
      <c r="AT80" s="36">
        <v>6975.11</v>
      </c>
      <c r="AU80" s="36">
        <v>51108.47</v>
      </c>
      <c r="AV80" s="36">
        <v>41588.49</v>
      </c>
      <c r="AW80" s="36">
        <v>75449.88</v>
      </c>
      <c r="AX80" s="36">
        <v>6115.45</v>
      </c>
      <c r="AY80" s="36">
        <v>0</v>
      </c>
      <c r="AZ80" s="36">
        <v>0</v>
      </c>
      <c r="BA80" s="36">
        <v>12344</v>
      </c>
      <c r="BB80" s="36">
        <v>43567.4</v>
      </c>
      <c r="BC80" s="36">
        <v>29094.09</v>
      </c>
      <c r="BD80" s="36">
        <v>27620.32</v>
      </c>
      <c r="BE80" s="36">
        <v>0</v>
      </c>
      <c r="BF80" s="36">
        <v>0</v>
      </c>
      <c r="BG80" s="36">
        <v>0</v>
      </c>
      <c r="BH80" s="36">
        <v>0</v>
      </c>
      <c r="BI80" s="36">
        <v>0</v>
      </c>
      <c r="BJ80" s="36">
        <v>0</v>
      </c>
      <c r="BK80" s="36">
        <v>0</v>
      </c>
      <c r="BL80" s="36">
        <v>0</v>
      </c>
      <c r="BM80" s="36">
        <v>0</v>
      </c>
      <c r="BN80" s="36">
        <v>14386.296106278265</v>
      </c>
      <c r="BO80" s="36">
        <v>1935883.62</v>
      </c>
      <c r="BP80" s="36">
        <v>934928.62</v>
      </c>
      <c r="BQ80" s="36">
        <v>440485.07</v>
      </c>
      <c r="BR80" s="36">
        <v>0</v>
      </c>
      <c r="BS80" s="36">
        <v>0</v>
      </c>
      <c r="BT80" s="36">
        <v>0</v>
      </c>
      <c r="BU80" s="36">
        <v>0</v>
      </c>
      <c r="BV80" s="36">
        <v>141906.99</v>
      </c>
      <c r="BW80" s="36">
        <v>0</v>
      </c>
      <c r="BX80" s="36">
        <v>0</v>
      </c>
      <c r="BY80" s="36">
        <v>0</v>
      </c>
      <c r="BZ80" s="36">
        <v>170142.68</v>
      </c>
      <c r="CA80" s="36">
        <v>4158.18</v>
      </c>
      <c r="CB80" s="46">
        <v>1.7150000000000001</v>
      </c>
      <c r="CC80" s="46">
        <v>3.8380000000000001</v>
      </c>
      <c r="CD80" s="46">
        <v>7.9429999999999996</v>
      </c>
      <c r="CE80" s="46">
        <v>0.46899999999999997</v>
      </c>
      <c r="CF80" s="46">
        <v>0.93799999999999994</v>
      </c>
      <c r="CG80" s="46">
        <v>0</v>
      </c>
      <c r="CH80" s="47" t="s">
        <v>522</v>
      </c>
      <c r="CI80" s="45">
        <v>418090332</v>
      </c>
      <c r="CJ80" s="45">
        <v>44079242</v>
      </c>
      <c r="CK80" s="45">
        <v>72967942</v>
      </c>
      <c r="CL80" s="39">
        <v>41</v>
      </c>
      <c r="CM80" s="39">
        <v>241</v>
      </c>
      <c r="CN80" s="37">
        <v>122</v>
      </c>
      <c r="CO80" s="37">
        <v>229</v>
      </c>
      <c r="CP80" s="41">
        <v>9.5238095238095247E-3</v>
      </c>
      <c r="CQ80" s="35" t="s">
        <v>569</v>
      </c>
      <c r="CR80" s="35">
        <f t="shared" ref="CR80:CR111" si="8">CL80/CM80</f>
        <v>0.17012448132780084</v>
      </c>
      <c r="CS80" s="58">
        <f t="shared" si="6"/>
        <v>12.001992031872515</v>
      </c>
      <c r="CT80" s="35">
        <f t="shared" si="7"/>
        <v>0.93203239925176606</v>
      </c>
      <c r="CU80" s="40">
        <v>17</v>
      </c>
      <c r="CV80" s="42">
        <v>12.817000000000002</v>
      </c>
      <c r="CW80" s="42">
        <v>151.46099999999998</v>
      </c>
      <c r="CX80" s="42">
        <v>53.821000000000005</v>
      </c>
      <c r="CY80" s="42">
        <v>12.916000000000002</v>
      </c>
      <c r="CZ80" s="42">
        <v>159.07900000000001</v>
      </c>
      <c r="DA80" s="42">
        <v>61.173000000000002</v>
      </c>
      <c r="DB80" s="54">
        <v>50544.601677148865</v>
      </c>
      <c r="DC80" s="56">
        <v>15</v>
      </c>
      <c r="DD80" s="55">
        <v>0.27272727272727271</v>
      </c>
      <c r="DE80" s="57">
        <v>19.079999999999991</v>
      </c>
      <c r="DF80" s="57">
        <v>1</v>
      </c>
      <c r="DG80" s="38"/>
      <c r="DH80" s="38"/>
      <c r="DI80" s="38"/>
      <c r="DJ80" s="38"/>
      <c r="DK80" s="38"/>
      <c r="DL80" s="53">
        <v>7</v>
      </c>
      <c r="DM80" s="51">
        <v>1212013.94</v>
      </c>
      <c r="DN80" s="51">
        <v>27885.98</v>
      </c>
      <c r="DO80" s="51">
        <v>0</v>
      </c>
      <c r="DP80" s="51">
        <v>156293.15</v>
      </c>
      <c r="DQ80" s="51">
        <v>176070</v>
      </c>
      <c r="DR80" s="51">
        <v>66050</v>
      </c>
      <c r="DS80" s="51">
        <v>0</v>
      </c>
      <c r="DT80" s="51">
        <v>73476.820000000007</v>
      </c>
      <c r="DU80" s="51">
        <v>18312.5</v>
      </c>
      <c r="DV80" s="51">
        <v>38648.019999999997</v>
      </c>
      <c r="DW80" s="51">
        <v>3450</v>
      </c>
      <c r="DX80" s="51">
        <v>0</v>
      </c>
      <c r="DY80" s="51">
        <v>0</v>
      </c>
      <c r="DZ80" s="51">
        <v>59307.89</v>
      </c>
      <c r="EA80" s="51">
        <v>469864.20000000007</v>
      </c>
      <c r="EB80" s="51">
        <v>2225.54</v>
      </c>
      <c r="EC80" s="51">
        <v>0</v>
      </c>
      <c r="ED80" s="51">
        <v>52031.740000000005</v>
      </c>
      <c r="EE80" s="51">
        <v>49320.24</v>
      </c>
      <c r="EF80" s="51">
        <v>32688.55</v>
      </c>
      <c r="EG80" s="51">
        <v>0</v>
      </c>
      <c r="EH80" s="51">
        <v>26398.15</v>
      </c>
      <c r="EI80" s="51">
        <v>1400.92</v>
      </c>
      <c r="EJ80" s="51">
        <v>19485.48</v>
      </c>
      <c r="EK80" s="51">
        <v>263.92</v>
      </c>
      <c r="EL80" s="51">
        <v>0</v>
      </c>
      <c r="EM80" s="51">
        <v>0</v>
      </c>
      <c r="EN80" s="51">
        <v>6292.32</v>
      </c>
      <c r="EO80" s="51">
        <v>44043.71</v>
      </c>
      <c r="EP80" s="51">
        <v>6827.97</v>
      </c>
      <c r="EQ80" s="51">
        <v>0</v>
      </c>
      <c r="ER80" s="51">
        <v>33855.11</v>
      </c>
      <c r="ES80" s="51">
        <v>24519.539999999997</v>
      </c>
      <c r="ET80" s="51">
        <v>3182.94</v>
      </c>
      <c r="EU80" s="51">
        <v>0</v>
      </c>
      <c r="EV80" s="51">
        <v>146732.35999999999</v>
      </c>
      <c r="EW80" s="51">
        <v>253627.27</v>
      </c>
      <c r="EX80" s="51">
        <v>2769.61</v>
      </c>
      <c r="EY80" s="51">
        <v>0</v>
      </c>
      <c r="EZ80" s="51">
        <v>0</v>
      </c>
      <c r="FA80" s="51">
        <v>0</v>
      </c>
      <c r="FB80" s="51">
        <v>63941.120000000003</v>
      </c>
      <c r="FC80" s="51">
        <v>91689.290000000008</v>
      </c>
      <c r="FD80" s="51">
        <v>369.26</v>
      </c>
      <c r="FE80" s="51">
        <v>0</v>
      </c>
      <c r="FF80" s="51">
        <v>18964.91</v>
      </c>
      <c r="FG80" s="51">
        <v>2565.23</v>
      </c>
      <c r="FH80" s="51">
        <v>732.21</v>
      </c>
      <c r="FI80" s="51">
        <v>0</v>
      </c>
      <c r="FJ80" s="51">
        <v>28178.02</v>
      </c>
      <c r="FK80" s="51">
        <v>7803.32</v>
      </c>
      <c r="FL80" s="51">
        <v>113624.89</v>
      </c>
      <c r="FM80" s="51">
        <v>444.26</v>
      </c>
      <c r="FN80" s="51">
        <v>0</v>
      </c>
      <c r="FO80" s="51">
        <v>0</v>
      </c>
      <c r="FP80" s="51">
        <v>12295.4</v>
      </c>
      <c r="FQ80" s="51">
        <v>75590.239999999991</v>
      </c>
      <c r="FR80" s="51">
        <v>0</v>
      </c>
      <c r="FS80" s="51">
        <v>0</v>
      </c>
      <c r="FT80" s="51">
        <v>26407.35</v>
      </c>
      <c r="FU80" s="51">
        <v>726.11</v>
      </c>
      <c r="FV80" s="51">
        <v>6975.11</v>
      </c>
      <c r="FW80" s="51">
        <v>51108.47</v>
      </c>
      <c r="FX80" s="51">
        <v>43924.87</v>
      </c>
      <c r="FY80" s="51">
        <v>52005.1</v>
      </c>
      <c r="FZ80" s="51">
        <v>6115.45</v>
      </c>
      <c r="GA80" s="51">
        <v>0</v>
      </c>
      <c r="GB80" s="51">
        <v>0</v>
      </c>
      <c r="GC80" s="51">
        <v>0</v>
      </c>
      <c r="GD80" s="51">
        <v>43567.4</v>
      </c>
      <c r="GE80" s="51">
        <v>2565.0500000000002</v>
      </c>
      <c r="GF80" s="51">
        <v>4130</v>
      </c>
      <c r="GG80" s="51">
        <v>0</v>
      </c>
      <c r="GH80" s="51">
        <v>0</v>
      </c>
      <c r="GI80" s="51">
        <v>13640.92</v>
      </c>
      <c r="GJ80" s="51">
        <v>1107</v>
      </c>
      <c r="GK80" s="51">
        <v>0</v>
      </c>
      <c r="GL80" s="51">
        <v>0</v>
      </c>
      <c r="GM80" s="51">
        <v>0</v>
      </c>
      <c r="GN80" s="51">
        <v>2728</v>
      </c>
      <c r="GO80" s="51">
        <v>0</v>
      </c>
      <c r="GP80" s="51">
        <v>0</v>
      </c>
      <c r="GQ80" s="51">
        <v>12344</v>
      </c>
      <c r="GR80" s="51">
        <v>3765.72</v>
      </c>
    </row>
    <row r="81" spans="1:200" ht="18" customHeight="1" x14ac:dyDescent="0.2">
      <c r="A81" s="12">
        <v>37003</v>
      </c>
      <c r="B81" s="13" t="s">
        <v>110</v>
      </c>
      <c r="C81" s="13" t="s">
        <v>454</v>
      </c>
      <c r="D81" s="37">
        <v>946.89262725468734</v>
      </c>
      <c r="E81" s="43" t="s">
        <v>111</v>
      </c>
      <c r="F81" s="39">
        <v>184</v>
      </c>
      <c r="G81" s="36">
        <v>807492.03</v>
      </c>
      <c r="H81" s="36">
        <v>33214.79</v>
      </c>
      <c r="I81" s="36">
        <v>934411.84</v>
      </c>
      <c r="J81" s="36">
        <v>203968.58</v>
      </c>
      <c r="K81" s="36">
        <v>597742</v>
      </c>
      <c r="L81" s="36">
        <v>0</v>
      </c>
      <c r="M81" s="36">
        <v>0</v>
      </c>
      <c r="N81" s="36">
        <v>44483</v>
      </c>
      <c r="O81" s="36">
        <v>307386.28000000003</v>
      </c>
      <c r="P81" s="36">
        <v>0</v>
      </c>
      <c r="Q81" s="36">
        <v>0</v>
      </c>
      <c r="R81" s="36">
        <v>59453</v>
      </c>
      <c r="S81" s="36">
        <v>777757</v>
      </c>
      <c r="T81" s="36">
        <v>110000</v>
      </c>
      <c r="U81" s="36">
        <v>0</v>
      </c>
      <c r="V81" s="36">
        <v>0</v>
      </c>
      <c r="W81" s="36">
        <v>57659</v>
      </c>
      <c r="X81" s="36">
        <v>1055648.8799999999</v>
      </c>
      <c r="Y81" s="36">
        <v>1771.75</v>
      </c>
      <c r="Z81" s="36">
        <v>0</v>
      </c>
      <c r="AA81" s="36">
        <v>53387.990000000005</v>
      </c>
      <c r="AB81" s="36">
        <v>0</v>
      </c>
      <c r="AC81" s="36">
        <v>0</v>
      </c>
      <c r="AD81" s="36">
        <v>266453.43</v>
      </c>
      <c r="AE81" s="36">
        <v>12546.54</v>
      </c>
      <c r="AF81" s="36">
        <v>0</v>
      </c>
      <c r="AG81" s="36">
        <v>140474.89000000001</v>
      </c>
      <c r="AH81" s="36">
        <v>187495.8</v>
      </c>
      <c r="AI81" s="36">
        <v>117880.43</v>
      </c>
      <c r="AJ81" s="36">
        <v>0</v>
      </c>
      <c r="AK81" s="36">
        <v>274990.53999999998</v>
      </c>
      <c r="AL81" s="36">
        <v>36082.35</v>
      </c>
      <c r="AM81" s="36">
        <v>29578.9</v>
      </c>
      <c r="AN81" s="36">
        <v>0</v>
      </c>
      <c r="AO81" s="36">
        <v>0</v>
      </c>
      <c r="AP81" s="36">
        <v>0</v>
      </c>
      <c r="AQ81" s="36">
        <v>159744.63</v>
      </c>
      <c r="AR81" s="36">
        <v>12983.26</v>
      </c>
      <c r="AS81" s="36">
        <v>0</v>
      </c>
      <c r="AT81" s="36">
        <v>0</v>
      </c>
      <c r="AU81" s="36">
        <v>199541.48</v>
      </c>
      <c r="AV81" s="36">
        <v>95776.73</v>
      </c>
      <c r="AW81" s="36">
        <v>1591.2</v>
      </c>
      <c r="AX81" s="36">
        <v>0</v>
      </c>
      <c r="AY81" s="36">
        <v>0</v>
      </c>
      <c r="AZ81" s="36">
        <v>0</v>
      </c>
      <c r="BA81" s="36">
        <v>257257.34</v>
      </c>
      <c r="BB81" s="36">
        <v>18542.870000000003</v>
      </c>
      <c r="BC81" s="36">
        <v>99254.97</v>
      </c>
      <c r="BD81" s="36">
        <v>32560.93</v>
      </c>
      <c r="BE81" s="36">
        <v>0</v>
      </c>
      <c r="BF81" s="36">
        <v>0</v>
      </c>
      <c r="BG81" s="36">
        <v>0</v>
      </c>
      <c r="BH81" s="36">
        <v>164.22</v>
      </c>
      <c r="BI81" s="36">
        <v>0</v>
      </c>
      <c r="BJ81" s="36">
        <v>0</v>
      </c>
      <c r="BK81" s="36">
        <v>0</v>
      </c>
      <c r="BL81" s="36">
        <v>0</v>
      </c>
      <c r="BM81" s="36">
        <v>0</v>
      </c>
      <c r="BN81" s="36">
        <v>13636.416250850534</v>
      </c>
      <c r="BO81" s="36">
        <v>773447.3</v>
      </c>
      <c r="BP81" s="36">
        <v>346641.86</v>
      </c>
      <c r="BQ81" s="36">
        <v>685527.48</v>
      </c>
      <c r="BR81" s="36">
        <v>0</v>
      </c>
      <c r="BS81" s="36">
        <v>0</v>
      </c>
      <c r="BT81" s="36">
        <v>0</v>
      </c>
      <c r="BU81" s="36">
        <v>0</v>
      </c>
      <c r="BV81" s="36">
        <v>165500.68</v>
      </c>
      <c r="BW81" s="36">
        <v>5871.27</v>
      </c>
      <c r="BX81" s="36">
        <v>0</v>
      </c>
      <c r="BY81" s="36">
        <v>0</v>
      </c>
      <c r="BZ81" s="36">
        <v>163182.63</v>
      </c>
      <c r="CA81" s="36">
        <v>4868.57</v>
      </c>
      <c r="CB81" s="46">
        <v>1.3620000000000001</v>
      </c>
      <c r="CC81" s="46">
        <v>3.048</v>
      </c>
      <c r="CD81" s="46">
        <v>6.3079999999999998</v>
      </c>
      <c r="CE81" s="46">
        <v>1.0660000000000001</v>
      </c>
      <c r="CF81" s="46">
        <v>1.903</v>
      </c>
      <c r="CG81" s="46">
        <v>0</v>
      </c>
      <c r="CH81" s="26"/>
      <c r="CI81" s="45">
        <v>285104739</v>
      </c>
      <c r="CJ81" s="45">
        <v>21445694</v>
      </c>
      <c r="CK81" s="45">
        <v>24660592</v>
      </c>
      <c r="CL81" s="39">
        <v>32</v>
      </c>
      <c r="CM81" s="39">
        <v>184</v>
      </c>
      <c r="CN81" s="37">
        <v>15</v>
      </c>
      <c r="CO81" s="37">
        <v>186.15</v>
      </c>
      <c r="CP81" s="41">
        <v>2.5974025974025976E-2</v>
      </c>
      <c r="CQ81" s="35" t="s">
        <v>630</v>
      </c>
      <c r="CR81" s="35">
        <f t="shared" si="8"/>
        <v>0.17391304347826086</v>
      </c>
      <c r="CS81" s="58">
        <f t="shared" si="6"/>
        <v>10.747663551401864</v>
      </c>
      <c r="CT81" s="35">
        <f t="shared" si="7"/>
        <v>0.93797346337037879</v>
      </c>
      <c r="CU81" s="40">
        <v>11</v>
      </c>
      <c r="CV81" s="42">
        <v>13.125</v>
      </c>
      <c r="CW81" s="42">
        <v>118.46100000000001</v>
      </c>
      <c r="CX81" s="42">
        <v>46.96</v>
      </c>
      <c r="CY81" s="42">
        <v>13.125</v>
      </c>
      <c r="CZ81" s="42">
        <v>125.738</v>
      </c>
      <c r="DA81" s="42">
        <v>50.622</v>
      </c>
      <c r="DB81" s="54">
        <v>45258.250620347382</v>
      </c>
      <c r="DC81" s="56">
        <v>15.235294117647058</v>
      </c>
      <c r="DD81" s="55">
        <v>0.17647058823529413</v>
      </c>
      <c r="DE81" s="57">
        <v>16.120000000000008</v>
      </c>
      <c r="DF81" s="57">
        <v>1</v>
      </c>
      <c r="DG81" s="38"/>
      <c r="DH81" s="38"/>
      <c r="DI81" s="38"/>
      <c r="DJ81" s="38"/>
      <c r="DK81" s="38"/>
      <c r="DL81" s="53">
        <v>9</v>
      </c>
      <c r="DM81" s="51">
        <v>955349.26</v>
      </c>
      <c r="DN81" s="51">
        <v>0</v>
      </c>
      <c r="DO81" s="51">
        <v>0</v>
      </c>
      <c r="DP81" s="51">
        <v>130039.09</v>
      </c>
      <c r="DQ81" s="51">
        <v>132708</v>
      </c>
      <c r="DR81" s="51">
        <v>87639.5</v>
      </c>
      <c r="DS81" s="51">
        <v>0</v>
      </c>
      <c r="DT81" s="51">
        <v>58995.59</v>
      </c>
      <c r="DU81" s="51">
        <v>10039.799999999999</v>
      </c>
      <c r="DV81" s="51">
        <v>0</v>
      </c>
      <c r="DW81" s="51">
        <v>3900</v>
      </c>
      <c r="DX81" s="51">
        <v>0</v>
      </c>
      <c r="DY81" s="51">
        <v>0</v>
      </c>
      <c r="DZ81" s="51">
        <v>69829.19</v>
      </c>
      <c r="EA81" s="51">
        <v>260588.16</v>
      </c>
      <c r="EB81" s="51">
        <v>2550.75</v>
      </c>
      <c r="EC81" s="51">
        <v>0</v>
      </c>
      <c r="ED81" s="51">
        <v>38020.68</v>
      </c>
      <c r="EE81" s="51">
        <v>59263.19</v>
      </c>
      <c r="EF81" s="51">
        <v>26661.98</v>
      </c>
      <c r="EG81" s="51">
        <v>0</v>
      </c>
      <c r="EH81" s="51">
        <v>16601.36</v>
      </c>
      <c r="EI81" s="51">
        <v>1723.1</v>
      </c>
      <c r="EJ81" s="51">
        <v>0</v>
      </c>
      <c r="EK81" s="51">
        <v>532.35</v>
      </c>
      <c r="EL81" s="51">
        <v>0</v>
      </c>
      <c r="EM81" s="51">
        <v>0</v>
      </c>
      <c r="EN81" s="51">
        <v>7866.16</v>
      </c>
      <c r="EO81" s="51">
        <v>37733.959999999992</v>
      </c>
      <c r="EP81" s="51">
        <v>954.83999999999992</v>
      </c>
      <c r="EQ81" s="51">
        <v>0</v>
      </c>
      <c r="ER81" s="51">
        <v>58732.54</v>
      </c>
      <c r="ES81" s="51">
        <v>22756.79</v>
      </c>
      <c r="ET81" s="51">
        <v>1955.99</v>
      </c>
      <c r="EU81" s="51">
        <v>0</v>
      </c>
      <c r="EV81" s="51">
        <v>197870.76</v>
      </c>
      <c r="EW81" s="51">
        <v>14787.019999999999</v>
      </c>
      <c r="EX81" s="51">
        <v>153041.29</v>
      </c>
      <c r="EY81" s="51">
        <v>212.53</v>
      </c>
      <c r="EZ81" s="51">
        <v>0</v>
      </c>
      <c r="FA81" s="51">
        <v>0</v>
      </c>
      <c r="FB81" s="51">
        <v>38159.29</v>
      </c>
      <c r="FC81" s="51">
        <v>123714.51999999999</v>
      </c>
      <c r="FD81" s="51">
        <v>1052.3499999999999</v>
      </c>
      <c r="FE81" s="51">
        <v>0</v>
      </c>
      <c r="FF81" s="51">
        <v>24137.420000000002</v>
      </c>
      <c r="FG81" s="51">
        <v>828.05000000000007</v>
      </c>
      <c r="FH81" s="51">
        <v>829.96</v>
      </c>
      <c r="FI81" s="51">
        <v>0</v>
      </c>
      <c r="FJ81" s="51">
        <v>39701.9</v>
      </c>
      <c r="FK81" s="51">
        <v>8639.51</v>
      </c>
      <c r="FL81" s="51">
        <v>38587.599999999999</v>
      </c>
      <c r="FM81" s="51">
        <v>223.69</v>
      </c>
      <c r="FN81" s="51">
        <v>0</v>
      </c>
      <c r="FO81" s="51">
        <v>0</v>
      </c>
      <c r="FP81" s="51">
        <v>49308.71</v>
      </c>
      <c r="FQ81" s="51">
        <v>6768.54</v>
      </c>
      <c r="FR81" s="51">
        <v>0</v>
      </c>
      <c r="FS81" s="51">
        <v>0</v>
      </c>
      <c r="FT81" s="51">
        <v>768.83</v>
      </c>
      <c r="FU81" s="51">
        <v>0</v>
      </c>
      <c r="FV81" s="51">
        <v>0</v>
      </c>
      <c r="FW81" s="51">
        <v>199541.48</v>
      </c>
      <c r="FX81" s="51">
        <v>22688</v>
      </c>
      <c r="FY81" s="51">
        <v>0</v>
      </c>
      <c r="FZ81" s="51">
        <v>0</v>
      </c>
      <c r="GA81" s="51">
        <v>0</v>
      </c>
      <c r="GB81" s="51">
        <v>0</v>
      </c>
      <c r="GC81" s="51">
        <v>0</v>
      </c>
      <c r="GD81" s="51">
        <v>0</v>
      </c>
      <c r="GE81" s="51">
        <v>1096.21</v>
      </c>
      <c r="GF81" s="51">
        <v>0</v>
      </c>
      <c r="GG81" s="51">
        <v>0</v>
      </c>
      <c r="GH81" s="51">
        <v>1014.56</v>
      </c>
      <c r="GI81" s="51">
        <v>4500.7</v>
      </c>
      <c r="GJ81" s="51">
        <v>793</v>
      </c>
      <c r="GK81" s="51">
        <v>0</v>
      </c>
      <c r="GL81" s="51">
        <v>34909.660000000003</v>
      </c>
      <c r="GM81" s="51">
        <v>2648.34</v>
      </c>
      <c r="GN81" s="51">
        <v>1132.6400000000001</v>
      </c>
      <c r="GO81" s="51">
        <v>0</v>
      </c>
      <c r="GP81" s="51">
        <v>0</v>
      </c>
      <c r="GQ81" s="51">
        <v>257257.34</v>
      </c>
      <c r="GR81" s="51">
        <v>13124.150000000001</v>
      </c>
    </row>
    <row r="82" spans="1:200" ht="18" customHeight="1" x14ac:dyDescent="0.2">
      <c r="A82" s="12">
        <v>35002</v>
      </c>
      <c r="B82" s="13" t="s">
        <v>106</v>
      </c>
      <c r="C82" s="13" t="s">
        <v>452</v>
      </c>
      <c r="D82" s="37">
        <v>2068.6617916859373</v>
      </c>
      <c r="E82" s="43" t="s">
        <v>107</v>
      </c>
      <c r="F82" s="39">
        <v>317</v>
      </c>
      <c r="G82" s="36">
        <v>1015069.28</v>
      </c>
      <c r="H82" s="36">
        <v>59879.39</v>
      </c>
      <c r="I82" s="36">
        <v>1662650.71</v>
      </c>
      <c r="J82" s="36">
        <v>1482363.62</v>
      </c>
      <c r="K82" s="36">
        <v>868100.97</v>
      </c>
      <c r="L82" s="36">
        <v>0</v>
      </c>
      <c r="M82" s="36">
        <v>49325</v>
      </c>
      <c r="N82" s="36">
        <v>5579324</v>
      </c>
      <c r="O82" s="36">
        <v>231784.5</v>
      </c>
      <c r="P82" s="36">
        <v>0</v>
      </c>
      <c r="Q82" s="36">
        <v>0</v>
      </c>
      <c r="R82" s="36">
        <v>162348</v>
      </c>
      <c r="S82" s="36">
        <v>1521477</v>
      </c>
      <c r="T82" s="36">
        <v>68577</v>
      </c>
      <c r="U82" s="36">
        <v>0</v>
      </c>
      <c r="V82" s="36">
        <v>0</v>
      </c>
      <c r="W82" s="36">
        <v>63547</v>
      </c>
      <c r="X82" s="36">
        <v>2702935.86</v>
      </c>
      <c r="Y82" s="36">
        <v>21613.11</v>
      </c>
      <c r="Z82" s="36">
        <v>0</v>
      </c>
      <c r="AA82" s="36">
        <v>65676.5</v>
      </c>
      <c r="AB82" s="36">
        <v>0</v>
      </c>
      <c r="AC82" s="36">
        <v>0</v>
      </c>
      <c r="AD82" s="36">
        <v>369298.87</v>
      </c>
      <c r="AE82" s="36">
        <v>37471.910000000003</v>
      </c>
      <c r="AF82" s="36">
        <v>0</v>
      </c>
      <c r="AG82" s="36">
        <v>188070.63</v>
      </c>
      <c r="AH82" s="36">
        <v>515372.94000000006</v>
      </c>
      <c r="AI82" s="36">
        <v>145481.48000000001</v>
      </c>
      <c r="AJ82" s="36">
        <v>0</v>
      </c>
      <c r="AK82" s="36">
        <v>740946.39</v>
      </c>
      <c r="AL82" s="36">
        <v>175266.82</v>
      </c>
      <c r="AM82" s="36">
        <v>13305.4</v>
      </c>
      <c r="AN82" s="36">
        <v>0</v>
      </c>
      <c r="AO82" s="36">
        <v>34947</v>
      </c>
      <c r="AP82" s="36">
        <v>0</v>
      </c>
      <c r="AQ82" s="36">
        <v>159217.22</v>
      </c>
      <c r="AR82" s="36">
        <v>9296.25</v>
      </c>
      <c r="AS82" s="36">
        <v>0</v>
      </c>
      <c r="AT82" s="36">
        <v>6650</v>
      </c>
      <c r="AU82" s="36">
        <v>5471025.3799999999</v>
      </c>
      <c r="AV82" s="36">
        <v>48602.91</v>
      </c>
      <c r="AW82" s="36">
        <v>205500</v>
      </c>
      <c r="AX82" s="36">
        <v>0</v>
      </c>
      <c r="AY82" s="36">
        <v>0</v>
      </c>
      <c r="AZ82" s="36">
        <v>0</v>
      </c>
      <c r="BA82" s="36">
        <v>288691.09999999998</v>
      </c>
      <c r="BB82" s="36">
        <v>33817.07</v>
      </c>
      <c r="BC82" s="36">
        <v>152498.74</v>
      </c>
      <c r="BD82" s="36">
        <v>29770.240000000002</v>
      </c>
      <c r="BE82" s="36">
        <v>0</v>
      </c>
      <c r="BF82" s="36">
        <v>0</v>
      </c>
      <c r="BG82" s="36">
        <v>0</v>
      </c>
      <c r="BH82" s="36">
        <v>14088.98</v>
      </c>
      <c r="BI82" s="36">
        <v>0</v>
      </c>
      <c r="BJ82" s="36">
        <v>0</v>
      </c>
      <c r="BK82" s="36">
        <v>0</v>
      </c>
      <c r="BL82" s="36">
        <v>0</v>
      </c>
      <c r="BM82" s="36">
        <v>0</v>
      </c>
      <c r="BN82" s="36">
        <v>16865.281560414111</v>
      </c>
      <c r="BO82" s="36">
        <v>341175.98</v>
      </c>
      <c r="BP82" s="36">
        <v>1134490.18</v>
      </c>
      <c r="BQ82" s="36">
        <v>160298.39000000001</v>
      </c>
      <c r="BR82" s="36">
        <v>2667988.11</v>
      </c>
      <c r="BS82" s="36">
        <v>632087.12</v>
      </c>
      <c r="BT82" s="36">
        <v>0</v>
      </c>
      <c r="BU82" s="36">
        <v>0</v>
      </c>
      <c r="BV82" s="36">
        <v>225159</v>
      </c>
      <c r="BW82" s="36">
        <v>0</v>
      </c>
      <c r="BX82" s="36">
        <v>0</v>
      </c>
      <c r="BY82" s="36">
        <v>0</v>
      </c>
      <c r="BZ82" s="36">
        <v>264032.03000000003</v>
      </c>
      <c r="CA82" s="36">
        <v>0</v>
      </c>
      <c r="CB82" s="46">
        <v>1.3620000000000001</v>
      </c>
      <c r="CC82" s="46">
        <v>3.048</v>
      </c>
      <c r="CD82" s="46">
        <v>6.3079999999999998</v>
      </c>
      <c r="CE82" s="46">
        <v>0.47599999999999998</v>
      </c>
      <c r="CF82" s="46">
        <v>2.1520000000000001</v>
      </c>
      <c r="CG82" s="46">
        <v>0</v>
      </c>
      <c r="CH82" s="26"/>
      <c r="CI82" s="45">
        <v>341023055</v>
      </c>
      <c r="CJ82" s="45">
        <v>32042694</v>
      </c>
      <c r="CK82" s="45">
        <v>28719000</v>
      </c>
      <c r="CL82" s="39">
        <v>51</v>
      </c>
      <c r="CM82" s="39">
        <v>328</v>
      </c>
      <c r="CN82" s="37">
        <v>12</v>
      </c>
      <c r="CO82" s="37">
        <v>317</v>
      </c>
      <c r="CP82" s="41">
        <v>2.5862068965517241E-2</v>
      </c>
      <c r="CQ82" s="35" t="s">
        <v>628</v>
      </c>
      <c r="CR82" s="35">
        <f t="shared" si="8"/>
        <v>0.15548780487804878</v>
      </c>
      <c r="CS82" s="58">
        <f t="shared" si="6"/>
        <v>8.9715536105032818</v>
      </c>
      <c r="CT82" s="35">
        <f t="shared" si="7"/>
        <v>0.9760782529865889</v>
      </c>
      <c r="CU82" s="40">
        <v>17</v>
      </c>
      <c r="CV82" s="42">
        <v>9.2089999999999996</v>
      </c>
      <c r="CW82" s="42">
        <v>229.01999999999998</v>
      </c>
      <c r="CX82" s="42">
        <v>73.534000000000006</v>
      </c>
      <c r="CY82" s="42">
        <v>10.195</v>
      </c>
      <c r="CZ82" s="42">
        <v>235.01899999999998</v>
      </c>
      <c r="DA82" s="42">
        <v>74.95</v>
      </c>
      <c r="DB82" s="54">
        <v>48370.842450765871</v>
      </c>
      <c r="DC82" s="56">
        <v>14.405405405405405</v>
      </c>
      <c r="DD82" s="55">
        <v>0.10810810810810811</v>
      </c>
      <c r="DE82" s="57">
        <v>36.56</v>
      </c>
      <c r="DF82" s="57">
        <v>0</v>
      </c>
      <c r="DG82" s="38">
        <v>17.899999999999999</v>
      </c>
      <c r="DH82" s="38">
        <v>19.899999999999999</v>
      </c>
      <c r="DI82" s="38">
        <v>20.5</v>
      </c>
      <c r="DJ82" s="38">
        <v>20.399999999999999</v>
      </c>
      <c r="DK82" s="38">
        <v>19.8</v>
      </c>
      <c r="DL82" s="53">
        <v>16</v>
      </c>
      <c r="DM82" s="51">
        <v>2193839.3600000003</v>
      </c>
      <c r="DN82" s="51">
        <v>16025.55</v>
      </c>
      <c r="DO82" s="51">
        <v>0</v>
      </c>
      <c r="DP82" s="51">
        <v>134638.89000000001</v>
      </c>
      <c r="DQ82" s="51">
        <v>323096.69999999995</v>
      </c>
      <c r="DR82" s="51">
        <v>98455.42</v>
      </c>
      <c r="DS82" s="51">
        <v>0</v>
      </c>
      <c r="DT82" s="51">
        <v>239648.07</v>
      </c>
      <c r="DU82" s="51">
        <v>66283.17</v>
      </c>
      <c r="DV82" s="51">
        <v>80993.52</v>
      </c>
      <c r="DW82" s="51">
        <v>0</v>
      </c>
      <c r="DX82" s="51">
        <v>34947</v>
      </c>
      <c r="DY82" s="51">
        <v>0</v>
      </c>
      <c r="DZ82" s="51">
        <v>86626.23000000001</v>
      </c>
      <c r="EA82" s="51">
        <v>668467.86999999988</v>
      </c>
      <c r="EB82" s="51">
        <v>15259.330000000002</v>
      </c>
      <c r="EC82" s="51">
        <v>0</v>
      </c>
      <c r="ED82" s="51">
        <v>51059.3</v>
      </c>
      <c r="EE82" s="51">
        <v>134725.44999999998</v>
      </c>
      <c r="EF82" s="51">
        <v>36000.129999999997</v>
      </c>
      <c r="EG82" s="51">
        <v>0</v>
      </c>
      <c r="EH82" s="51">
        <v>89769.12</v>
      </c>
      <c r="EI82" s="51">
        <v>19102.21</v>
      </c>
      <c r="EJ82" s="51">
        <v>35171.21</v>
      </c>
      <c r="EK82" s="51">
        <v>0</v>
      </c>
      <c r="EL82" s="51">
        <v>0</v>
      </c>
      <c r="EM82" s="51">
        <v>0</v>
      </c>
      <c r="EN82" s="51">
        <v>10214.17</v>
      </c>
      <c r="EO82" s="51">
        <v>105091.97</v>
      </c>
      <c r="EP82" s="51">
        <v>-145</v>
      </c>
      <c r="EQ82" s="51">
        <v>0</v>
      </c>
      <c r="ER82" s="51">
        <v>119966.52</v>
      </c>
      <c r="ES82" s="51">
        <v>53231.11</v>
      </c>
      <c r="ET82" s="51">
        <v>7130.92</v>
      </c>
      <c r="EU82" s="51">
        <v>0</v>
      </c>
      <c r="EV82" s="51">
        <v>330563.61</v>
      </c>
      <c r="EW82" s="51">
        <v>62487.490000000005</v>
      </c>
      <c r="EX82" s="51">
        <v>12147.1</v>
      </c>
      <c r="EY82" s="51">
        <v>0</v>
      </c>
      <c r="EZ82" s="51">
        <v>0</v>
      </c>
      <c r="FA82" s="51">
        <v>0</v>
      </c>
      <c r="FB82" s="51">
        <v>35280.22</v>
      </c>
      <c r="FC82" s="51">
        <v>145044.29</v>
      </c>
      <c r="FD82" s="51">
        <v>292.88</v>
      </c>
      <c r="FE82" s="51">
        <v>0</v>
      </c>
      <c r="FF82" s="51">
        <v>36958.050000000003</v>
      </c>
      <c r="FG82" s="51">
        <v>13927.73</v>
      </c>
      <c r="FH82" s="51">
        <v>10545.01</v>
      </c>
      <c r="FI82" s="51">
        <v>0</v>
      </c>
      <c r="FJ82" s="51">
        <v>75016.5</v>
      </c>
      <c r="FK82" s="51">
        <v>48682.93</v>
      </c>
      <c r="FL82" s="51">
        <v>149025.60000000001</v>
      </c>
      <c r="FM82" s="51">
        <v>0</v>
      </c>
      <c r="FN82" s="51">
        <v>0</v>
      </c>
      <c r="FO82" s="51">
        <v>0</v>
      </c>
      <c r="FP82" s="51">
        <v>36695.46</v>
      </c>
      <c r="FQ82" s="51">
        <v>53120</v>
      </c>
      <c r="FR82" s="51">
        <v>0</v>
      </c>
      <c r="FS82" s="51">
        <v>0</v>
      </c>
      <c r="FT82" s="51">
        <v>7242.86</v>
      </c>
      <c r="FU82" s="51">
        <v>0</v>
      </c>
      <c r="FV82" s="51">
        <v>0</v>
      </c>
      <c r="FW82" s="51">
        <v>5471025.3799999999</v>
      </c>
      <c r="FX82" s="51">
        <v>0</v>
      </c>
      <c r="FY82" s="51">
        <v>198300</v>
      </c>
      <c r="FZ82" s="51">
        <v>0</v>
      </c>
      <c r="GA82" s="51">
        <v>0</v>
      </c>
      <c r="GB82" s="51">
        <v>0</v>
      </c>
      <c r="GC82" s="51">
        <v>0</v>
      </c>
      <c r="GD82" s="51">
        <v>23505.71</v>
      </c>
      <c r="GE82" s="51">
        <v>0</v>
      </c>
      <c r="GF82" s="51">
        <v>0</v>
      </c>
      <c r="GG82" s="51">
        <v>0</v>
      </c>
      <c r="GH82" s="51">
        <v>0</v>
      </c>
      <c r="GI82" s="51">
        <v>20162.189999999999</v>
      </c>
      <c r="GJ82" s="51">
        <v>0</v>
      </c>
      <c r="GK82" s="51">
        <v>0</v>
      </c>
      <c r="GL82" s="51">
        <v>54552</v>
      </c>
      <c r="GM82" s="51">
        <v>0</v>
      </c>
      <c r="GN82" s="51">
        <v>0</v>
      </c>
      <c r="GO82" s="51">
        <v>0</v>
      </c>
      <c r="GP82" s="51">
        <v>0</v>
      </c>
      <c r="GQ82" s="51">
        <v>288691.09999999998</v>
      </c>
      <c r="GR82" s="51">
        <v>712.5</v>
      </c>
    </row>
    <row r="83" spans="1:200" ht="18" customHeight="1" x14ac:dyDescent="0.2">
      <c r="A83" s="12">
        <v>7002</v>
      </c>
      <c r="B83" s="13" t="s">
        <v>25</v>
      </c>
      <c r="C83" s="13" t="s">
        <v>408</v>
      </c>
      <c r="D83" s="37">
        <v>474.26991779843758</v>
      </c>
      <c r="E83" s="43" t="s">
        <v>24</v>
      </c>
      <c r="F83" s="39">
        <v>339</v>
      </c>
      <c r="G83" s="36">
        <v>1383682.01</v>
      </c>
      <c r="H83" s="36">
        <v>16642.599999999999</v>
      </c>
      <c r="I83" s="36">
        <v>1591550.1</v>
      </c>
      <c r="J83" s="36">
        <v>353628.08</v>
      </c>
      <c r="K83" s="36">
        <v>934327.85</v>
      </c>
      <c r="L83" s="36">
        <v>0</v>
      </c>
      <c r="M83" s="36">
        <v>0</v>
      </c>
      <c r="N83" s="36">
        <v>0</v>
      </c>
      <c r="O83" s="36">
        <v>420736.82</v>
      </c>
      <c r="P83" s="36">
        <v>0</v>
      </c>
      <c r="Q83" s="36">
        <v>0</v>
      </c>
      <c r="R83" s="36">
        <v>80864</v>
      </c>
      <c r="S83" s="36">
        <v>1439709</v>
      </c>
      <c r="T83" s="36">
        <v>0</v>
      </c>
      <c r="U83" s="36">
        <v>0</v>
      </c>
      <c r="V83" s="36">
        <v>0</v>
      </c>
      <c r="W83" s="36">
        <v>62768</v>
      </c>
      <c r="X83" s="36">
        <v>1903872.66</v>
      </c>
      <c r="Y83" s="36">
        <v>0</v>
      </c>
      <c r="Z83" s="36">
        <v>0</v>
      </c>
      <c r="AA83" s="36">
        <v>61811</v>
      </c>
      <c r="AB83" s="36">
        <v>0</v>
      </c>
      <c r="AC83" s="36">
        <v>0</v>
      </c>
      <c r="AD83" s="36">
        <v>284384.43</v>
      </c>
      <c r="AE83" s="36">
        <v>0</v>
      </c>
      <c r="AF83" s="36">
        <v>0</v>
      </c>
      <c r="AG83" s="36">
        <v>211109.36</v>
      </c>
      <c r="AH83" s="36">
        <v>307495.82999999996</v>
      </c>
      <c r="AI83" s="36">
        <v>107365.08</v>
      </c>
      <c r="AJ83" s="36">
        <v>0</v>
      </c>
      <c r="AK83" s="36">
        <v>389230.34</v>
      </c>
      <c r="AL83" s="36">
        <v>177841.02</v>
      </c>
      <c r="AM83" s="36">
        <v>5161.67</v>
      </c>
      <c r="AN83" s="36">
        <v>0</v>
      </c>
      <c r="AO83" s="36">
        <v>0</v>
      </c>
      <c r="AP83" s="36">
        <v>0</v>
      </c>
      <c r="AQ83" s="36">
        <v>222013.65000000002</v>
      </c>
      <c r="AR83" s="36">
        <v>2267.85</v>
      </c>
      <c r="AS83" s="36">
        <v>924</v>
      </c>
      <c r="AT83" s="36">
        <v>0</v>
      </c>
      <c r="AU83" s="36">
        <v>149272.48000000001</v>
      </c>
      <c r="AV83" s="36">
        <v>71725.100000000006</v>
      </c>
      <c r="AW83" s="36">
        <v>0</v>
      </c>
      <c r="AX83" s="36">
        <v>0</v>
      </c>
      <c r="AY83" s="36">
        <v>0</v>
      </c>
      <c r="AZ83" s="36">
        <v>0</v>
      </c>
      <c r="BA83" s="36">
        <v>182816.8</v>
      </c>
      <c r="BB83" s="36">
        <v>500</v>
      </c>
      <c r="BC83" s="36">
        <v>127209.01</v>
      </c>
      <c r="BD83" s="36">
        <v>35426.76</v>
      </c>
      <c r="BE83" s="36">
        <v>0</v>
      </c>
      <c r="BF83" s="36">
        <v>0</v>
      </c>
      <c r="BG83" s="36">
        <v>0</v>
      </c>
      <c r="BH83" s="36">
        <v>84</v>
      </c>
      <c r="BI83" s="36">
        <v>0</v>
      </c>
      <c r="BJ83" s="36">
        <v>0</v>
      </c>
      <c r="BK83" s="36">
        <v>0</v>
      </c>
      <c r="BL83" s="36">
        <v>0</v>
      </c>
      <c r="BM83" s="36">
        <v>0</v>
      </c>
      <c r="BN83" s="36">
        <v>11125.45006932767</v>
      </c>
      <c r="BO83" s="36">
        <v>583127.73</v>
      </c>
      <c r="BP83" s="36">
        <v>1559658.42</v>
      </c>
      <c r="BQ83" s="36">
        <v>295705.53000000003</v>
      </c>
      <c r="BR83" s="36">
        <v>0</v>
      </c>
      <c r="BS83" s="36">
        <v>0</v>
      </c>
      <c r="BT83" s="36">
        <v>0</v>
      </c>
      <c r="BU83" s="36">
        <v>587764</v>
      </c>
      <c r="BV83" s="36">
        <v>333075.34999999998</v>
      </c>
      <c r="BW83" s="36">
        <v>20425</v>
      </c>
      <c r="BX83" s="36">
        <v>250000</v>
      </c>
      <c r="BY83" s="36">
        <v>2574911.0499999998</v>
      </c>
      <c r="BZ83" s="36">
        <v>368294.33</v>
      </c>
      <c r="CA83" s="36">
        <v>45770.42</v>
      </c>
      <c r="CB83" s="46">
        <v>1.3620000000000001</v>
      </c>
      <c r="CC83" s="46">
        <v>3.048</v>
      </c>
      <c r="CD83" s="46">
        <v>6.3079999999999998</v>
      </c>
      <c r="CE83" s="46">
        <v>0.78300000000000003</v>
      </c>
      <c r="CF83" s="46">
        <v>1.667</v>
      </c>
      <c r="CG83" s="46">
        <v>0</v>
      </c>
      <c r="CH83" s="26"/>
      <c r="CI83" s="45">
        <v>469798789</v>
      </c>
      <c r="CJ83" s="45">
        <v>36666850</v>
      </c>
      <c r="CK83" s="45">
        <v>36524491</v>
      </c>
      <c r="CL83" s="39">
        <v>40</v>
      </c>
      <c r="CM83" s="39">
        <v>357</v>
      </c>
      <c r="CN83" s="37">
        <v>70</v>
      </c>
      <c r="CO83" s="37">
        <v>339.12</v>
      </c>
      <c r="CP83" s="41">
        <v>0</v>
      </c>
      <c r="CQ83" s="35" t="s">
        <v>583</v>
      </c>
      <c r="CR83" s="35">
        <f t="shared" si="8"/>
        <v>0.11204481792717087</v>
      </c>
      <c r="CS83" s="58">
        <f t="shared" si="6"/>
        <v>11.743421052631579</v>
      </c>
      <c r="CT83" s="35">
        <f t="shared" si="7"/>
        <v>0.96574918134348164</v>
      </c>
      <c r="CU83" s="40">
        <v>20</v>
      </c>
      <c r="CV83" s="42">
        <v>15.635999999999996</v>
      </c>
      <c r="CW83" s="42">
        <v>239.41</v>
      </c>
      <c r="CX83" s="42">
        <v>87.949999999999989</v>
      </c>
      <c r="CY83" s="42">
        <v>16.599000000000007</v>
      </c>
      <c r="CZ83" s="42">
        <v>247.77699999999999</v>
      </c>
      <c r="DA83" s="42">
        <v>91.193000000000012</v>
      </c>
      <c r="DB83" s="54">
        <v>50779.671052631587</v>
      </c>
      <c r="DC83" s="56">
        <v>14.774193548387096</v>
      </c>
      <c r="DD83" s="55">
        <v>0.25806451612903225</v>
      </c>
      <c r="DE83" s="57">
        <v>30.4</v>
      </c>
      <c r="DF83" s="57">
        <v>0</v>
      </c>
      <c r="DG83" s="38">
        <v>18.2</v>
      </c>
      <c r="DH83" s="38">
        <v>20.9</v>
      </c>
      <c r="DI83" s="38">
        <v>19.5</v>
      </c>
      <c r="DJ83" s="38">
        <v>20.9</v>
      </c>
      <c r="DK83" s="38">
        <v>20</v>
      </c>
      <c r="DL83" s="53">
        <v>13</v>
      </c>
      <c r="DM83" s="51">
        <v>1696711.47</v>
      </c>
      <c r="DN83" s="51">
        <v>32129.06</v>
      </c>
      <c r="DO83" s="51">
        <v>0</v>
      </c>
      <c r="DP83" s="51">
        <v>107301.59000000001</v>
      </c>
      <c r="DQ83" s="51">
        <v>191899.11</v>
      </c>
      <c r="DR83" s="51">
        <v>76561.39</v>
      </c>
      <c r="DS83" s="51">
        <v>0</v>
      </c>
      <c r="DT83" s="51">
        <v>83256.320000000007</v>
      </c>
      <c r="DU83" s="51">
        <v>83764.3</v>
      </c>
      <c r="DV83" s="51">
        <v>97668.15</v>
      </c>
      <c r="DW83" s="51">
        <v>6640.84</v>
      </c>
      <c r="DX83" s="51">
        <v>0</v>
      </c>
      <c r="DY83" s="51">
        <v>0</v>
      </c>
      <c r="DZ83" s="51">
        <v>101102.97</v>
      </c>
      <c r="EA83" s="51">
        <v>381559.76999999996</v>
      </c>
      <c r="EB83" s="51">
        <v>4710.24</v>
      </c>
      <c r="EC83" s="51">
        <v>0</v>
      </c>
      <c r="ED83" s="51">
        <v>27875.41</v>
      </c>
      <c r="EE83" s="51">
        <v>70234.28</v>
      </c>
      <c r="EF83" s="51">
        <v>18481.73</v>
      </c>
      <c r="EG83" s="51">
        <v>0</v>
      </c>
      <c r="EH83" s="51">
        <v>22172.71</v>
      </c>
      <c r="EI83" s="51">
        <v>9846.4599999999991</v>
      </c>
      <c r="EJ83" s="51">
        <v>16876.98</v>
      </c>
      <c r="EK83" s="51">
        <v>906.47</v>
      </c>
      <c r="EL83" s="51">
        <v>0</v>
      </c>
      <c r="EM83" s="51">
        <v>0</v>
      </c>
      <c r="EN83" s="51">
        <v>11796.060000000001</v>
      </c>
      <c r="EO83" s="51">
        <v>12043.48</v>
      </c>
      <c r="EP83" s="51">
        <v>0</v>
      </c>
      <c r="EQ83" s="51">
        <v>0</v>
      </c>
      <c r="ER83" s="51">
        <v>201192.06000000003</v>
      </c>
      <c r="ES83" s="51">
        <v>61510.58</v>
      </c>
      <c r="ET83" s="51">
        <v>7213.64</v>
      </c>
      <c r="EU83" s="51">
        <v>0</v>
      </c>
      <c r="EV83" s="51">
        <v>162289.92000000001</v>
      </c>
      <c r="EW83" s="51">
        <v>39567.31</v>
      </c>
      <c r="EX83" s="51">
        <v>116136.63</v>
      </c>
      <c r="EY83" s="51">
        <v>0</v>
      </c>
      <c r="EZ83" s="51">
        <v>0</v>
      </c>
      <c r="FA83" s="51">
        <v>0</v>
      </c>
      <c r="FB83" s="51">
        <v>39551.32</v>
      </c>
      <c r="FC83" s="51">
        <v>97942.37</v>
      </c>
      <c r="FD83" s="51">
        <v>650.82000000000005</v>
      </c>
      <c r="FE83" s="51">
        <v>0</v>
      </c>
      <c r="FF83" s="51">
        <v>1949.31</v>
      </c>
      <c r="FG83" s="51">
        <v>8269.7000000000007</v>
      </c>
      <c r="FH83" s="51">
        <v>2628.92</v>
      </c>
      <c r="FI83" s="51">
        <v>0</v>
      </c>
      <c r="FJ83" s="51">
        <v>121511.39</v>
      </c>
      <c r="FK83" s="51">
        <v>44746.95</v>
      </c>
      <c r="FL83" s="51">
        <v>141247.24</v>
      </c>
      <c r="FM83" s="51">
        <v>732.99</v>
      </c>
      <c r="FN83" s="51">
        <v>0</v>
      </c>
      <c r="FO83" s="51">
        <v>0</v>
      </c>
      <c r="FP83" s="51">
        <v>59213.929999999993</v>
      </c>
      <c r="FQ83" s="51">
        <v>61811</v>
      </c>
      <c r="FR83" s="51">
        <v>0</v>
      </c>
      <c r="FS83" s="51">
        <v>0</v>
      </c>
      <c r="FT83" s="51">
        <v>2267.85</v>
      </c>
      <c r="FU83" s="51">
        <v>924</v>
      </c>
      <c r="FV83" s="51">
        <v>0</v>
      </c>
      <c r="FW83" s="51">
        <v>2724183.53</v>
      </c>
      <c r="FX83" s="51">
        <v>71725.100000000006</v>
      </c>
      <c r="FY83" s="51">
        <v>0</v>
      </c>
      <c r="FZ83" s="51">
        <v>0</v>
      </c>
      <c r="GA83" s="51">
        <v>0</v>
      </c>
      <c r="GB83" s="51">
        <v>0</v>
      </c>
      <c r="GC83" s="51">
        <v>0</v>
      </c>
      <c r="GD83" s="51">
        <v>500</v>
      </c>
      <c r="GE83" s="51">
        <v>0</v>
      </c>
      <c r="GF83" s="51">
        <v>0</v>
      </c>
      <c r="GG83" s="51">
        <v>0</v>
      </c>
      <c r="GH83" s="51">
        <v>0</v>
      </c>
      <c r="GI83" s="51">
        <v>11008.92</v>
      </c>
      <c r="GJ83" s="51">
        <v>2479.4</v>
      </c>
      <c r="GK83" s="51">
        <v>0</v>
      </c>
      <c r="GL83" s="51">
        <v>0</v>
      </c>
      <c r="GM83" s="51">
        <v>0</v>
      </c>
      <c r="GN83" s="51">
        <v>1527</v>
      </c>
      <c r="GO83" s="51">
        <v>0</v>
      </c>
      <c r="GP83" s="51">
        <v>0</v>
      </c>
      <c r="GQ83" s="51">
        <v>432816.8</v>
      </c>
      <c r="GR83" s="51">
        <v>10349.369999999999</v>
      </c>
    </row>
    <row r="84" spans="1:200" ht="18" customHeight="1" x14ac:dyDescent="0.2">
      <c r="A84" s="12">
        <v>38003</v>
      </c>
      <c r="B84" s="13" t="s">
        <v>115</v>
      </c>
      <c r="C84" s="13" t="s">
        <v>456</v>
      </c>
      <c r="D84" s="37">
        <v>198.5009634796875</v>
      </c>
      <c r="E84" s="43" t="s">
        <v>113</v>
      </c>
      <c r="F84" s="39">
        <v>164</v>
      </c>
      <c r="G84" s="36">
        <v>1208998.76</v>
      </c>
      <c r="H84" s="36">
        <v>12471.28</v>
      </c>
      <c r="I84" s="36">
        <v>610027.77</v>
      </c>
      <c r="J84" s="36">
        <v>188479.39</v>
      </c>
      <c r="K84" s="36">
        <v>458430.07</v>
      </c>
      <c r="L84" s="36">
        <v>0</v>
      </c>
      <c r="M84" s="36">
        <v>0</v>
      </c>
      <c r="N84" s="36">
        <v>314215</v>
      </c>
      <c r="O84" s="36">
        <v>565001.69999999995</v>
      </c>
      <c r="P84" s="36">
        <v>0</v>
      </c>
      <c r="Q84" s="36">
        <v>0</v>
      </c>
      <c r="R84" s="36">
        <v>0</v>
      </c>
      <c r="S84" s="36">
        <v>563414</v>
      </c>
      <c r="T84" s="36">
        <v>0</v>
      </c>
      <c r="U84" s="36">
        <v>0</v>
      </c>
      <c r="V84" s="36">
        <v>0</v>
      </c>
      <c r="W84" s="36">
        <v>60045</v>
      </c>
      <c r="X84" s="36">
        <v>1213567.99</v>
      </c>
      <c r="Y84" s="36">
        <v>28703.87</v>
      </c>
      <c r="Z84" s="36">
        <v>0</v>
      </c>
      <c r="AA84" s="36">
        <v>199701.13999999998</v>
      </c>
      <c r="AB84" s="36">
        <v>0</v>
      </c>
      <c r="AC84" s="36">
        <v>0</v>
      </c>
      <c r="AD84" s="36">
        <v>261626.2</v>
      </c>
      <c r="AE84" s="36">
        <v>1732.56</v>
      </c>
      <c r="AF84" s="36">
        <v>0</v>
      </c>
      <c r="AG84" s="36">
        <v>163875.72</v>
      </c>
      <c r="AH84" s="36">
        <v>404780.78</v>
      </c>
      <c r="AI84" s="36">
        <v>98258.46</v>
      </c>
      <c r="AJ84" s="36">
        <v>0</v>
      </c>
      <c r="AK84" s="36">
        <v>280106.49</v>
      </c>
      <c r="AL84" s="36">
        <v>104294.14</v>
      </c>
      <c r="AM84" s="36">
        <v>6886.94</v>
      </c>
      <c r="AN84" s="36">
        <v>17622.53</v>
      </c>
      <c r="AO84" s="36">
        <v>0</v>
      </c>
      <c r="AP84" s="36">
        <v>0</v>
      </c>
      <c r="AQ84" s="36">
        <v>120287.09999999999</v>
      </c>
      <c r="AR84" s="36">
        <v>38282.239999999998</v>
      </c>
      <c r="AS84" s="36">
        <v>5767.21</v>
      </c>
      <c r="AT84" s="36">
        <v>5650</v>
      </c>
      <c r="AU84" s="36">
        <v>0</v>
      </c>
      <c r="AV84" s="36">
        <v>394449.61</v>
      </c>
      <c r="AW84" s="36">
        <v>44709</v>
      </c>
      <c r="AX84" s="36">
        <v>6158.73</v>
      </c>
      <c r="AY84" s="36">
        <v>0</v>
      </c>
      <c r="AZ84" s="36">
        <v>0</v>
      </c>
      <c r="BA84" s="36">
        <v>0</v>
      </c>
      <c r="BB84" s="36">
        <v>73212.17</v>
      </c>
      <c r="BC84" s="36">
        <v>15180.63</v>
      </c>
      <c r="BD84" s="36">
        <v>82118.97</v>
      </c>
      <c r="BE84" s="36">
        <v>0</v>
      </c>
      <c r="BF84" s="36">
        <v>0</v>
      </c>
      <c r="BG84" s="36">
        <v>0</v>
      </c>
      <c r="BH84" s="36">
        <v>0</v>
      </c>
      <c r="BI84" s="36">
        <v>47.4</v>
      </c>
      <c r="BJ84" s="36">
        <v>0</v>
      </c>
      <c r="BK84" s="36">
        <v>0</v>
      </c>
      <c r="BL84" s="36">
        <v>0</v>
      </c>
      <c r="BM84" s="36">
        <v>0</v>
      </c>
      <c r="BN84" s="36">
        <v>16767.757410272745</v>
      </c>
      <c r="BO84" s="36">
        <v>1089815</v>
      </c>
      <c r="BP84" s="36">
        <v>1290776.17</v>
      </c>
      <c r="BQ84" s="36">
        <v>1143620.05</v>
      </c>
      <c r="BR84" s="36">
        <v>0</v>
      </c>
      <c r="BS84" s="36">
        <v>0</v>
      </c>
      <c r="BT84" s="36">
        <v>0</v>
      </c>
      <c r="BU84" s="36">
        <v>0</v>
      </c>
      <c r="BV84" s="36">
        <v>147546.68</v>
      </c>
      <c r="BW84" s="36">
        <v>2400</v>
      </c>
      <c r="BX84" s="36">
        <v>0</v>
      </c>
      <c r="BY84" s="36">
        <v>0</v>
      </c>
      <c r="BZ84" s="36">
        <v>146899.71</v>
      </c>
      <c r="CA84" s="36">
        <v>2463.12</v>
      </c>
      <c r="CB84" s="46">
        <v>1.8930000000000002</v>
      </c>
      <c r="CC84" s="46">
        <v>4.2359999999999998</v>
      </c>
      <c r="CD84" s="46">
        <v>8.7669999999999995</v>
      </c>
      <c r="CE84" s="46">
        <v>1.599</v>
      </c>
      <c r="CF84" s="46">
        <v>1.294</v>
      </c>
      <c r="CG84" s="46">
        <v>0</v>
      </c>
      <c r="CH84" s="47" t="s">
        <v>522</v>
      </c>
      <c r="CI84" s="45">
        <v>250546936</v>
      </c>
      <c r="CJ84" s="45">
        <v>57519362</v>
      </c>
      <c r="CK84" s="45">
        <v>41292456</v>
      </c>
      <c r="CL84" s="39">
        <v>21</v>
      </c>
      <c r="CM84" s="39">
        <v>187</v>
      </c>
      <c r="CN84" s="37">
        <v>18</v>
      </c>
      <c r="CO84" s="37">
        <v>165.49</v>
      </c>
      <c r="CP84" s="41">
        <v>0</v>
      </c>
      <c r="CQ84" s="35" t="s">
        <v>633</v>
      </c>
      <c r="CR84" s="35">
        <f t="shared" si="8"/>
        <v>0.11229946524064172</v>
      </c>
      <c r="CS84" s="58">
        <f t="shared" si="6"/>
        <v>9.3359960059910136</v>
      </c>
      <c r="CT84" s="35">
        <f t="shared" si="7"/>
        <v>0.95227693334546881</v>
      </c>
      <c r="CU84" s="40">
        <v>12</v>
      </c>
      <c r="CV84" s="42">
        <v>20.824000000000009</v>
      </c>
      <c r="CW84" s="42">
        <v>110.437</v>
      </c>
      <c r="CX84" s="42">
        <v>46.503000000000007</v>
      </c>
      <c r="CY84" s="42">
        <v>21.834</v>
      </c>
      <c r="CZ84" s="42">
        <v>114.786</v>
      </c>
      <c r="DA84" s="42">
        <v>50.019000000000005</v>
      </c>
      <c r="DB84" s="54">
        <v>45508.836744882668</v>
      </c>
      <c r="DC84" s="56">
        <v>9</v>
      </c>
      <c r="DD84" s="55">
        <v>9.5238095238095233E-2</v>
      </c>
      <c r="DE84" s="57">
        <v>20.03</v>
      </c>
      <c r="DF84" s="57">
        <v>0</v>
      </c>
      <c r="DG84" s="38"/>
      <c r="DH84" s="38"/>
      <c r="DI84" s="38"/>
      <c r="DJ84" s="38"/>
      <c r="DK84" s="38"/>
      <c r="DL84" s="53">
        <v>9</v>
      </c>
      <c r="DM84" s="51">
        <v>1036062.7500000001</v>
      </c>
      <c r="DN84" s="51">
        <v>23641.82</v>
      </c>
      <c r="DO84" s="51">
        <v>0</v>
      </c>
      <c r="DP84" s="51">
        <v>117151.41</v>
      </c>
      <c r="DQ84" s="51">
        <v>294028.61</v>
      </c>
      <c r="DR84" s="51">
        <v>59400</v>
      </c>
      <c r="DS84" s="51">
        <v>0</v>
      </c>
      <c r="DT84" s="51">
        <v>107776.21</v>
      </c>
      <c r="DU84" s="51">
        <v>46831.88</v>
      </c>
      <c r="DV84" s="51">
        <v>48336.51</v>
      </c>
      <c r="DW84" s="51">
        <v>16521.45</v>
      </c>
      <c r="DX84" s="51">
        <v>0</v>
      </c>
      <c r="DY84" s="51">
        <v>0</v>
      </c>
      <c r="DZ84" s="51">
        <v>56416.770000000004</v>
      </c>
      <c r="EA84" s="51">
        <v>335445.93</v>
      </c>
      <c r="EB84" s="51">
        <v>5000.83</v>
      </c>
      <c r="EC84" s="51">
        <v>0</v>
      </c>
      <c r="ED84" s="51">
        <v>34261.86</v>
      </c>
      <c r="EE84" s="51">
        <v>109123.70999999999</v>
      </c>
      <c r="EF84" s="51">
        <v>37453.97</v>
      </c>
      <c r="EG84" s="51">
        <v>0</v>
      </c>
      <c r="EH84" s="51">
        <v>42029.04</v>
      </c>
      <c r="EI84" s="51">
        <v>3832.22</v>
      </c>
      <c r="EJ84" s="51">
        <v>19647.88</v>
      </c>
      <c r="EK84" s="51">
        <v>2151.0299999999997</v>
      </c>
      <c r="EL84" s="51">
        <v>0</v>
      </c>
      <c r="EM84" s="51">
        <v>0</v>
      </c>
      <c r="EN84" s="51">
        <v>9277.5999999999985</v>
      </c>
      <c r="EO84" s="51">
        <v>67705.539999999994</v>
      </c>
      <c r="EP84" s="51">
        <v>1732.56</v>
      </c>
      <c r="EQ84" s="51">
        <v>0</v>
      </c>
      <c r="ER84" s="51">
        <v>22176.649999999998</v>
      </c>
      <c r="ES84" s="51">
        <v>28997.42</v>
      </c>
      <c r="ET84" s="51">
        <v>145.63999999999999</v>
      </c>
      <c r="EU84" s="51">
        <v>0</v>
      </c>
      <c r="EV84" s="51">
        <v>74112.38</v>
      </c>
      <c r="EW84" s="51">
        <v>21043.16</v>
      </c>
      <c r="EX84" s="51">
        <v>2117.17</v>
      </c>
      <c r="EY84" s="51">
        <v>0</v>
      </c>
      <c r="EZ84" s="51">
        <v>0</v>
      </c>
      <c r="FA84" s="51">
        <v>0</v>
      </c>
      <c r="FB84" s="51">
        <v>40203.620000000003</v>
      </c>
      <c r="FC84" s="51">
        <v>158579.96000000002</v>
      </c>
      <c r="FD84" s="51">
        <v>61.22</v>
      </c>
      <c r="FE84" s="51">
        <v>0</v>
      </c>
      <c r="FF84" s="51">
        <v>39861.32</v>
      </c>
      <c r="FG84" s="51">
        <v>14015.92</v>
      </c>
      <c r="FH84" s="51">
        <v>6140.85</v>
      </c>
      <c r="FI84" s="51">
        <v>0</v>
      </c>
      <c r="FJ84" s="51">
        <v>69907.73</v>
      </c>
      <c r="FK84" s="51">
        <v>32490.38</v>
      </c>
      <c r="FL84" s="51">
        <v>76742.42</v>
      </c>
      <c r="FM84" s="51">
        <v>1413.17</v>
      </c>
      <c r="FN84" s="51">
        <v>0</v>
      </c>
      <c r="FO84" s="51">
        <v>0</v>
      </c>
      <c r="FP84" s="51">
        <v>84741.59</v>
      </c>
      <c r="FQ84" s="51">
        <v>73620</v>
      </c>
      <c r="FR84" s="51">
        <v>0</v>
      </c>
      <c r="FS84" s="51">
        <v>0</v>
      </c>
      <c r="FT84" s="51">
        <v>3887.35</v>
      </c>
      <c r="FU84" s="51">
        <v>4795.76</v>
      </c>
      <c r="FV84" s="51">
        <v>0</v>
      </c>
      <c r="FW84" s="51">
        <v>0</v>
      </c>
      <c r="FX84" s="51">
        <v>380730.74</v>
      </c>
      <c r="FY84" s="51">
        <v>44709</v>
      </c>
      <c r="FZ84" s="51">
        <v>6158.73</v>
      </c>
      <c r="GA84" s="51">
        <v>0</v>
      </c>
      <c r="GB84" s="51">
        <v>0</v>
      </c>
      <c r="GC84" s="51">
        <v>0</v>
      </c>
      <c r="GD84" s="51">
        <v>0</v>
      </c>
      <c r="GE84" s="51">
        <v>3481.15</v>
      </c>
      <c r="GF84" s="51">
        <v>0</v>
      </c>
      <c r="GG84" s="51">
        <v>0</v>
      </c>
      <c r="GH84" s="51">
        <v>0</v>
      </c>
      <c r="GI84" s="51">
        <v>41705.54</v>
      </c>
      <c r="GJ84" s="51">
        <v>768</v>
      </c>
      <c r="GK84" s="51">
        <v>0</v>
      </c>
      <c r="GL84" s="51">
        <v>0</v>
      </c>
      <c r="GM84" s="51">
        <v>96.5</v>
      </c>
      <c r="GN84" s="51">
        <v>6990.07</v>
      </c>
      <c r="GO84" s="51">
        <v>0</v>
      </c>
      <c r="GP84" s="51">
        <v>0</v>
      </c>
      <c r="GQ84" s="51">
        <v>0</v>
      </c>
      <c r="GR84" s="51">
        <v>2859.69</v>
      </c>
    </row>
    <row r="85" spans="1:200" ht="18" customHeight="1" x14ac:dyDescent="0.2">
      <c r="A85" s="12">
        <v>45005</v>
      </c>
      <c r="B85" s="13" t="s">
        <v>140</v>
      </c>
      <c r="C85" s="13" t="s">
        <v>471</v>
      </c>
      <c r="D85" s="37">
        <v>422.25830825312499</v>
      </c>
      <c r="E85" s="43" t="s">
        <v>139</v>
      </c>
      <c r="F85" s="39">
        <v>228</v>
      </c>
      <c r="G85" s="36">
        <v>1125552.58</v>
      </c>
      <c r="H85" s="36">
        <v>10988.44</v>
      </c>
      <c r="I85" s="36">
        <v>882662.26</v>
      </c>
      <c r="J85" s="36">
        <v>132401.56</v>
      </c>
      <c r="K85" s="36">
        <v>478753.64</v>
      </c>
      <c r="L85" s="36">
        <v>0</v>
      </c>
      <c r="M85" s="36">
        <v>0</v>
      </c>
      <c r="N85" s="36">
        <v>0</v>
      </c>
      <c r="O85" s="36">
        <v>457893.14</v>
      </c>
      <c r="P85" s="36">
        <v>0</v>
      </c>
      <c r="Q85" s="36">
        <v>0</v>
      </c>
      <c r="R85" s="36">
        <v>0</v>
      </c>
      <c r="S85" s="36">
        <v>853568</v>
      </c>
      <c r="T85" s="36">
        <v>0</v>
      </c>
      <c r="U85" s="36">
        <v>0</v>
      </c>
      <c r="V85" s="36">
        <v>0</v>
      </c>
      <c r="W85" s="36">
        <v>64347</v>
      </c>
      <c r="X85" s="36">
        <v>1463798.58</v>
      </c>
      <c r="Y85" s="36">
        <v>0</v>
      </c>
      <c r="Z85" s="36">
        <v>0</v>
      </c>
      <c r="AA85" s="36">
        <v>154551.16999999998</v>
      </c>
      <c r="AB85" s="36">
        <v>0</v>
      </c>
      <c r="AC85" s="36">
        <v>0</v>
      </c>
      <c r="AD85" s="36">
        <v>468769.96</v>
      </c>
      <c r="AE85" s="36">
        <v>0</v>
      </c>
      <c r="AF85" s="36">
        <v>0</v>
      </c>
      <c r="AG85" s="36">
        <v>60876.899999999994</v>
      </c>
      <c r="AH85" s="36">
        <v>301102.86</v>
      </c>
      <c r="AI85" s="36">
        <v>111329.69</v>
      </c>
      <c r="AJ85" s="36">
        <v>0</v>
      </c>
      <c r="AK85" s="36">
        <v>324752.2</v>
      </c>
      <c r="AL85" s="36">
        <v>205276.01</v>
      </c>
      <c r="AM85" s="36">
        <v>38671.94</v>
      </c>
      <c r="AN85" s="36">
        <v>0</v>
      </c>
      <c r="AO85" s="36">
        <v>0</v>
      </c>
      <c r="AP85" s="36">
        <v>0</v>
      </c>
      <c r="AQ85" s="36">
        <v>115789.34999999998</v>
      </c>
      <c r="AR85" s="36">
        <v>1338.58</v>
      </c>
      <c r="AS85" s="36">
        <v>1779</v>
      </c>
      <c r="AT85" s="36">
        <v>0</v>
      </c>
      <c r="AU85" s="36">
        <v>0</v>
      </c>
      <c r="AV85" s="36">
        <v>386587.16</v>
      </c>
      <c r="AW85" s="36">
        <v>56171</v>
      </c>
      <c r="AX85" s="36">
        <v>0</v>
      </c>
      <c r="AY85" s="36">
        <v>0</v>
      </c>
      <c r="AZ85" s="36">
        <v>0</v>
      </c>
      <c r="BA85" s="36">
        <v>0</v>
      </c>
      <c r="BB85" s="36">
        <v>7948.9</v>
      </c>
      <c r="BC85" s="36">
        <v>0</v>
      </c>
      <c r="BD85" s="36">
        <v>11527.64</v>
      </c>
      <c r="BE85" s="36">
        <v>0</v>
      </c>
      <c r="BF85" s="36">
        <v>0</v>
      </c>
      <c r="BG85" s="36">
        <v>0</v>
      </c>
      <c r="BH85" s="36">
        <v>0</v>
      </c>
      <c r="BI85" s="36">
        <v>0</v>
      </c>
      <c r="BJ85" s="36">
        <v>0</v>
      </c>
      <c r="BK85" s="36">
        <v>0</v>
      </c>
      <c r="BL85" s="36">
        <v>0</v>
      </c>
      <c r="BM85" s="36">
        <v>0</v>
      </c>
      <c r="BN85" s="36">
        <v>13704.286265967787</v>
      </c>
      <c r="BO85" s="36">
        <v>736644.2</v>
      </c>
      <c r="BP85" s="36">
        <v>550341.73</v>
      </c>
      <c r="BQ85" s="36">
        <v>347928.07</v>
      </c>
      <c r="BR85" s="36">
        <v>0</v>
      </c>
      <c r="BS85" s="36">
        <v>0</v>
      </c>
      <c r="BT85" s="36">
        <v>299152.82</v>
      </c>
      <c r="BU85" s="36">
        <v>0</v>
      </c>
      <c r="BV85" s="36">
        <v>200515.26</v>
      </c>
      <c r="BW85" s="36">
        <v>0</v>
      </c>
      <c r="BX85" s="36">
        <v>264115</v>
      </c>
      <c r="BY85" s="36">
        <v>0</v>
      </c>
      <c r="BZ85" s="36">
        <v>158336.17000000001</v>
      </c>
      <c r="CA85" s="36">
        <v>0</v>
      </c>
      <c r="CB85" s="46">
        <v>1.3620000000000001</v>
      </c>
      <c r="CC85" s="46">
        <v>3.048</v>
      </c>
      <c r="CD85" s="46">
        <v>6.3079999999999998</v>
      </c>
      <c r="CE85" s="46">
        <v>0.83</v>
      </c>
      <c r="CF85" s="46">
        <v>0.95899999999999996</v>
      </c>
      <c r="CG85" s="46">
        <v>0.55900000000000005</v>
      </c>
      <c r="CH85" s="26"/>
      <c r="CI85" s="45">
        <v>414056251</v>
      </c>
      <c r="CJ85" s="45">
        <v>52866223</v>
      </c>
      <c r="CK85" s="45">
        <v>35838006</v>
      </c>
      <c r="CL85" s="39">
        <v>42</v>
      </c>
      <c r="CM85" s="39">
        <v>242</v>
      </c>
      <c r="CN85" s="37">
        <v>32</v>
      </c>
      <c r="CO85" s="37">
        <v>230</v>
      </c>
      <c r="CP85" s="41">
        <v>4.4444444444444446E-2</v>
      </c>
      <c r="CQ85" s="35" t="s">
        <v>646</v>
      </c>
      <c r="CR85" s="35">
        <f t="shared" si="8"/>
        <v>0.17355371900826447</v>
      </c>
      <c r="CS85" s="58">
        <f t="shared" si="6"/>
        <v>9.9999999999999947</v>
      </c>
      <c r="CT85" s="35">
        <f t="shared" si="7"/>
        <v>0.94117085531796729</v>
      </c>
      <c r="CU85" s="40">
        <v>15</v>
      </c>
      <c r="CV85" s="42">
        <v>14.497999999999999</v>
      </c>
      <c r="CW85" s="42">
        <v>166.39000000000001</v>
      </c>
      <c r="CX85" s="42">
        <v>50.515999999999991</v>
      </c>
      <c r="CY85" s="42">
        <v>14.701000000000001</v>
      </c>
      <c r="CZ85" s="42">
        <v>175.36500000000001</v>
      </c>
      <c r="DA85" s="42">
        <v>55.099000000000004</v>
      </c>
      <c r="DB85" s="54">
        <v>45072.241465517218</v>
      </c>
      <c r="DC85" s="56">
        <v>17.666666666666668</v>
      </c>
      <c r="DD85" s="55">
        <v>0.2</v>
      </c>
      <c r="DE85" s="57">
        <v>23.200000000000014</v>
      </c>
      <c r="DF85" s="57">
        <v>1</v>
      </c>
      <c r="DG85" s="38"/>
      <c r="DH85" s="38"/>
      <c r="DI85" s="38"/>
      <c r="DJ85" s="38"/>
      <c r="DK85" s="38"/>
      <c r="DL85" s="53">
        <v>5</v>
      </c>
      <c r="DM85" s="51">
        <v>1355247.92</v>
      </c>
      <c r="DN85" s="51">
        <v>0</v>
      </c>
      <c r="DO85" s="51">
        <v>0</v>
      </c>
      <c r="DP85" s="51">
        <v>46209.310000000005</v>
      </c>
      <c r="DQ85" s="51">
        <v>189476.68999999997</v>
      </c>
      <c r="DR85" s="51">
        <v>58630.3</v>
      </c>
      <c r="DS85" s="51">
        <v>0</v>
      </c>
      <c r="DT85" s="51">
        <v>87018.32</v>
      </c>
      <c r="DU85" s="51">
        <v>90117.94</v>
      </c>
      <c r="DV85" s="51">
        <v>69191.259999999995</v>
      </c>
      <c r="DW85" s="51">
        <v>0</v>
      </c>
      <c r="DX85" s="51">
        <v>0</v>
      </c>
      <c r="DY85" s="51">
        <v>0</v>
      </c>
      <c r="DZ85" s="51">
        <v>55635</v>
      </c>
      <c r="EA85" s="51">
        <v>340511.55</v>
      </c>
      <c r="EB85" s="51">
        <v>0</v>
      </c>
      <c r="EC85" s="51">
        <v>0</v>
      </c>
      <c r="ED85" s="51">
        <v>13670.42</v>
      </c>
      <c r="EE85" s="51">
        <v>70677.350000000006</v>
      </c>
      <c r="EF85" s="51">
        <v>27680.42</v>
      </c>
      <c r="EG85" s="51">
        <v>0</v>
      </c>
      <c r="EH85" s="51">
        <v>20089.34</v>
      </c>
      <c r="EI85" s="51">
        <v>12809.14</v>
      </c>
      <c r="EJ85" s="51">
        <v>16600.2</v>
      </c>
      <c r="EK85" s="51">
        <v>0</v>
      </c>
      <c r="EL85" s="51">
        <v>0</v>
      </c>
      <c r="EM85" s="51">
        <v>0</v>
      </c>
      <c r="EN85" s="51">
        <v>7110.28</v>
      </c>
      <c r="EO85" s="51">
        <v>158198.76999999999</v>
      </c>
      <c r="EP85" s="51">
        <v>0</v>
      </c>
      <c r="EQ85" s="51">
        <v>0</v>
      </c>
      <c r="ER85" s="51">
        <v>333.97</v>
      </c>
      <c r="ES85" s="51">
        <v>40078.789999999994</v>
      </c>
      <c r="ET85" s="51">
        <v>12258.32</v>
      </c>
      <c r="EU85" s="51">
        <v>0</v>
      </c>
      <c r="EV85" s="51">
        <v>183469.12</v>
      </c>
      <c r="EW85" s="51">
        <v>35100.03</v>
      </c>
      <c r="EX85" s="51">
        <v>41052.78</v>
      </c>
      <c r="EY85" s="51">
        <v>0</v>
      </c>
      <c r="EZ85" s="51">
        <v>0</v>
      </c>
      <c r="FA85" s="51">
        <v>0</v>
      </c>
      <c r="FB85" s="51">
        <v>26936</v>
      </c>
      <c r="FC85" s="51">
        <v>162710.66999999998</v>
      </c>
      <c r="FD85" s="51">
        <v>0</v>
      </c>
      <c r="FE85" s="51">
        <v>0</v>
      </c>
      <c r="FF85" s="51">
        <v>596.06999999999994</v>
      </c>
      <c r="FG85" s="51">
        <v>3038.89</v>
      </c>
      <c r="FH85" s="51">
        <v>6810.65</v>
      </c>
      <c r="FI85" s="51">
        <v>0</v>
      </c>
      <c r="FJ85" s="51">
        <v>65011.4</v>
      </c>
      <c r="FK85" s="51">
        <v>58650.9</v>
      </c>
      <c r="FL85" s="51">
        <v>68597.460000000006</v>
      </c>
      <c r="FM85" s="51">
        <v>0</v>
      </c>
      <c r="FN85" s="51">
        <v>0</v>
      </c>
      <c r="FO85" s="51">
        <v>0</v>
      </c>
      <c r="FP85" s="51">
        <v>18124.419999999998</v>
      </c>
      <c r="FQ85" s="51">
        <v>69771.8</v>
      </c>
      <c r="FR85" s="51">
        <v>0</v>
      </c>
      <c r="FS85" s="51">
        <v>0</v>
      </c>
      <c r="FT85" s="51">
        <v>1350.16</v>
      </c>
      <c r="FU85" s="51">
        <v>1902.76</v>
      </c>
      <c r="FV85" s="51">
        <v>0</v>
      </c>
      <c r="FW85" s="51">
        <v>0</v>
      </c>
      <c r="FX85" s="51">
        <v>324671.18</v>
      </c>
      <c r="FY85" s="51">
        <v>56171</v>
      </c>
      <c r="FZ85" s="51">
        <v>0</v>
      </c>
      <c r="GA85" s="51">
        <v>0</v>
      </c>
      <c r="GB85" s="51">
        <v>0</v>
      </c>
      <c r="GC85" s="51">
        <v>0</v>
      </c>
      <c r="GD85" s="51">
        <v>10648.15</v>
      </c>
      <c r="GE85" s="51">
        <v>679</v>
      </c>
      <c r="GF85" s="51">
        <v>0</v>
      </c>
      <c r="GG85" s="51">
        <v>0</v>
      </c>
      <c r="GH85" s="51">
        <v>55.55</v>
      </c>
      <c r="GI85" s="51">
        <v>9235.02</v>
      </c>
      <c r="GJ85" s="51">
        <v>5950</v>
      </c>
      <c r="GK85" s="51">
        <v>0</v>
      </c>
      <c r="GL85" s="51">
        <v>31080</v>
      </c>
      <c r="GM85" s="51">
        <v>8598</v>
      </c>
      <c r="GN85" s="51">
        <v>1566.41</v>
      </c>
      <c r="GO85" s="51">
        <v>0</v>
      </c>
      <c r="GP85" s="51">
        <v>0</v>
      </c>
      <c r="GQ85" s="51">
        <v>264115</v>
      </c>
      <c r="GR85" s="51">
        <v>5284.4</v>
      </c>
    </row>
    <row r="86" spans="1:200" s="15" customFormat="1" ht="18" customHeight="1" x14ac:dyDescent="0.2">
      <c r="A86" s="12">
        <v>40001</v>
      </c>
      <c r="B86" s="13" t="s">
        <v>121</v>
      </c>
      <c r="C86" s="13" t="s">
        <v>460</v>
      </c>
      <c r="D86" s="37">
        <v>431.07475214375</v>
      </c>
      <c r="E86" s="43" t="s">
        <v>122</v>
      </c>
      <c r="F86" s="39">
        <v>734</v>
      </c>
      <c r="G86" s="36">
        <v>6853727.0300000003</v>
      </c>
      <c r="H86" s="36">
        <v>116168.64</v>
      </c>
      <c r="I86" s="36">
        <v>381955.63</v>
      </c>
      <c r="J86" s="36">
        <v>824276.93</v>
      </c>
      <c r="K86" s="36">
        <v>2588250.9700000002</v>
      </c>
      <c r="L86" s="36">
        <v>0</v>
      </c>
      <c r="M86" s="36">
        <v>0</v>
      </c>
      <c r="N86" s="36">
        <v>989359</v>
      </c>
      <c r="O86" s="36">
        <v>1621728.22</v>
      </c>
      <c r="P86" s="36">
        <v>0</v>
      </c>
      <c r="Q86" s="36">
        <v>0</v>
      </c>
      <c r="R86" s="36">
        <v>248854</v>
      </c>
      <c r="S86" s="36">
        <v>173019</v>
      </c>
      <c r="T86" s="36">
        <v>0</v>
      </c>
      <c r="U86" s="36">
        <v>0</v>
      </c>
      <c r="V86" s="36">
        <v>0</v>
      </c>
      <c r="W86" s="36">
        <v>74168</v>
      </c>
      <c r="X86" s="36">
        <v>4621460</v>
      </c>
      <c r="Y86" s="36">
        <v>0</v>
      </c>
      <c r="Z86" s="36">
        <v>0</v>
      </c>
      <c r="AA86" s="36">
        <v>261448.50000000003</v>
      </c>
      <c r="AB86" s="36">
        <v>0</v>
      </c>
      <c r="AC86" s="36">
        <v>0</v>
      </c>
      <c r="AD86" s="36">
        <v>1241526.9000000001</v>
      </c>
      <c r="AE86" s="36">
        <v>123536.54</v>
      </c>
      <c r="AF86" s="36">
        <v>0</v>
      </c>
      <c r="AG86" s="36">
        <v>791705.15</v>
      </c>
      <c r="AH86" s="36">
        <v>821645.52</v>
      </c>
      <c r="AI86" s="36">
        <v>250198.94</v>
      </c>
      <c r="AJ86" s="36">
        <v>0</v>
      </c>
      <c r="AK86" s="36">
        <v>1384883.52</v>
      </c>
      <c r="AL86" s="36">
        <v>302089.82</v>
      </c>
      <c r="AM86" s="36">
        <v>30388.18</v>
      </c>
      <c r="AN86" s="36">
        <v>1129.33</v>
      </c>
      <c r="AO86" s="36">
        <v>0</v>
      </c>
      <c r="AP86" s="36">
        <v>0</v>
      </c>
      <c r="AQ86" s="36">
        <v>396077.57</v>
      </c>
      <c r="AR86" s="36">
        <v>39671.869999999995</v>
      </c>
      <c r="AS86" s="36">
        <v>9469.92</v>
      </c>
      <c r="AT86" s="36">
        <v>15837</v>
      </c>
      <c r="AU86" s="36">
        <v>593298.39</v>
      </c>
      <c r="AV86" s="36">
        <v>2873981.15</v>
      </c>
      <c r="AW86" s="36">
        <v>105889</v>
      </c>
      <c r="AX86" s="36">
        <v>143738.51</v>
      </c>
      <c r="AY86" s="36">
        <v>0</v>
      </c>
      <c r="AZ86" s="36">
        <v>0</v>
      </c>
      <c r="BA86" s="36">
        <v>329625</v>
      </c>
      <c r="BB86" s="36">
        <v>221341.92</v>
      </c>
      <c r="BC86" s="36">
        <v>230115.74000000002</v>
      </c>
      <c r="BD86" s="36">
        <v>65929.14</v>
      </c>
      <c r="BE86" s="36">
        <v>0</v>
      </c>
      <c r="BF86" s="36">
        <v>0</v>
      </c>
      <c r="BG86" s="36">
        <v>0</v>
      </c>
      <c r="BH86" s="36">
        <v>34128.080000000002</v>
      </c>
      <c r="BI86" s="36">
        <v>74947.360000000001</v>
      </c>
      <c r="BJ86" s="36">
        <v>0</v>
      </c>
      <c r="BK86" s="36">
        <v>0</v>
      </c>
      <c r="BL86" s="36">
        <v>0</v>
      </c>
      <c r="BM86" s="36">
        <v>0</v>
      </c>
      <c r="BN86" s="36">
        <v>14470.044003210585</v>
      </c>
      <c r="BO86" s="36">
        <v>3577595.19</v>
      </c>
      <c r="BP86" s="36">
        <v>2983352.47</v>
      </c>
      <c r="BQ86" s="36">
        <v>799597.28</v>
      </c>
      <c r="BR86" s="36">
        <v>0</v>
      </c>
      <c r="BS86" s="36">
        <v>0</v>
      </c>
      <c r="BT86" s="36">
        <v>0</v>
      </c>
      <c r="BU86" s="36">
        <v>0</v>
      </c>
      <c r="BV86" s="36">
        <v>322611.06</v>
      </c>
      <c r="BW86" s="36">
        <v>0</v>
      </c>
      <c r="BX86" s="36">
        <v>0</v>
      </c>
      <c r="BY86" s="36">
        <v>0</v>
      </c>
      <c r="BZ86" s="36">
        <v>376966.6</v>
      </c>
      <c r="CA86" s="36">
        <v>0</v>
      </c>
      <c r="CB86" s="46">
        <v>1.2889999999999999</v>
      </c>
      <c r="CC86" s="46">
        <v>2.8849999999999998</v>
      </c>
      <c r="CD86" s="46">
        <v>5.97</v>
      </c>
      <c r="CE86" s="46">
        <v>1.022</v>
      </c>
      <c r="CF86" s="46">
        <v>1.7170000000000001</v>
      </c>
      <c r="CG86" s="46">
        <v>0</v>
      </c>
      <c r="CH86" s="26"/>
      <c r="CI86" s="45">
        <v>5452627</v>
      </c>
      <c r="CJ86" s="45">
        <v>479615448</v>
      </c>
      <c r="CK86" s="45">
        <v>952566289</v>
      </c>
      <c r="CL86" s="39">
        <v>106</v>
      </c>
      <c r="CM86" s="39">
        <v>734</v>
      </c>
      <c r="CN86" s="37">
        <v>36</v>
      </c>
      <c r="CO86" s="37">
        <v>704.31</v>
      </c>
      <c r="CP86" s="41">
        <v>0.10512820512820513</v>
      </c>
      <c r="CQ86" s="35" t="s">
        <v>636</v>
      </c>
      <c r="CR86" s="35">
        <f t="shared" si="8"/>
        <v>0.1444141689373297</v>
      </c>
      <c r="CS86" s="58">
        <f t="shared" si="6"/>
        <v>10.194444444444436</v>
      </c>
      <c r="CT86" s="35">
        <f t="shared" si="7"/>
        <v>0.93586233199938518</v>
      </c>
      <c r="CU86" s="40">
        <v>60</v>
      </c>
      <c r="CV86" s="42">
        <v>0</v>
      </c>
      <c r="CW86" s="42">
        <v>405.03399999999999</v>
      </c>
      <c r="CX86" s="42">
        <v>252.57399999999993</v>
      </c>
      <c r="CY86" s="42">
        <v>0</v>
      </c>
      <c r="CZ86" s="42">
        <v>432.83999999999992</v>
      </c>
      <c r="DA86" s="42">
        <v>269.83599999999996</v>
      </c>
      <c r="DB86" s="54">
        <v>54425.23404255318</v>
      </c>
      <c r="DC86" s="56">
        <v>14.901408450704226</v>
      </c>
      <c r="DD86" s="55">
        <v>0.40845070422535212</v>
      </c>
      <c r="DE86" s="57">
        <v>70.500000000000057</v>
      </c>
      <c r="DF86" s="57">
        <v>1.5</v>
      </c>
      <c r="DG86" s="38">
        <v>18.399999999999999</v>
      </c>
      <c r="DH86" s="38">
        <v>20.2</v>
      </c>
      <c r="DI86" s="38">
        <v>21.1</v>
      </c>
      <c r="DJ86" s="38">
        <v>22.1</v>
      </c>
      <c r="DK86" s="38">
        <v>20.6</v>
      </c>
      <c r="DL86" s="53">
        <v>25</v>
      </c>
      <c r="DM86" s="51">
        <v>4030052.43</v>
      </c>
      <c r="DN86" s="51">
        <v>0</v>
      </c>
      <c r="DO86" s="51">
        <v>0</v>
      </c>
      <c r="DP86" s="51">
        <v>547902.48</v>
      </c>
      <c r="DQ86" s="51">
        <v>576651.67000000004</v>
      </c>
      <c r="DR86" s="51">
        <v>173441.01</v>
      </c>
      <c r="DS86" s="51">
        <v>0</v>
      </c>
      <c r="DT86" s="51">
        <v>452617.16</v>
      </c>
      <c r="DU86" s="51">
        <v>166940.30000000002</v>
      </c>
      <c r="DV86" s="51">
        <v>119868.04</v>
      </c>
      <c r="DW86" s="51">
        <v>0</v>
      </c>
      <c r="DX86" s="51">
        <v>0</v>
      </c>
      <c r="DY86" s="51">
        <v>0</v>
      </c>
      <c r="DZ86" s="51">
        <v>252743.15000000002</v>
      </c>
      <c r="EA86" s="51">
        <v>1496453.4500000002</v>
      </c>
      <c r="EB86" s="51">
        <v>42046.52</v>
      </c>
      <c r="EC86" s="51">
        <v>0</v>
      </c>
      <c r="ED86" s="51">
        <v>196645.97</v>
      </c>
      <c r="EE86" s="51">
        <v>239213.69</v>
      </c>
      <c r="EF86" s="51">
        <v>72602.789999999994</v>
      </c>
      <c r="EG86" s="51">
        <v>0</v>
      </c>
      <c r="EH86" s="51">
        <v>146952.91</v>
      </c>
      <c r="EI86" s="51">
        <v>84348.58</v>
      </c>
      <c r="EJ86" s="51">
        <v>77456.39</v>
      </c>
      <c r="EK86" s="51">
        <v>0</v>
      </c>
      <c r="EL86" s="51">
        <v>0</v>
      </c>
      <c r="EM86" s="51">
        <v>0</v>
      </c>
      <c r="EN86" s="51">
        <v>45322.09</v>
      </c>
      <c r="EO86" s="51">
        <v>328577.96000000002</v>
      </c>
      <c r="EP86" s="51">
        <v>615.66</v>
      </c>
      <c r="EQ86" s="51">
        <v>0</v>
      </c>
      <c r="ER86" s="51">
        <v>253823.01</v>
      </c>
      <c r="ES86" s="51">
        <v>47150.13</v>
      </c>
      <c r="ET86" s="51">
        <v>375</v>
      </c>
      <c r="EU86" s="51">
        <v>0</v>
      </c>
      <c r="EV86" s="51">
        <v>3305863.16</v>
      </c>
      <c r="EW86" s="51">
        <v>36271.5</v>
      </c>
      <c r="EX86" s="51">
        <v>118156.17000000001</v>
      </c>
      <c r="EY86" s="51">
        <v>100</v>
      </c>
      <c r="EZ86" s="51">
        <v>0</v>
      </c>
      <c r="FA86" s="51">
        <v>0</v>
      </c>
      <c r="FB86" s="51">
        <v>76250.959999999992</v>
      </c>
      <c r="FC86" s="51">
        <v>337811.28</v>
      </c>
      <c r="FD86" s="51">
        <v>654.26</v>
      </c>
      <c r="FE86" s="51">
        <v>0</v>
      </c>
      <c r="FF86" s="51">
        <v>31540.010000000002</v>
      </c>
      <c r="FG86" s="51">
        <v>26305.890000000003</v>
      </c>
      <c r="FH86" s="51">
        <v>16864.72</v>
      </c>
      <c r="FI86" s="51">
        <v>0</v>
      </c>
      <c r="FJ86" s="51">
        <v>144893.44</v>
      </c>
      <c r="FK86" s="51">
        <v>48528.52</v>
      </c>
      <c r="FL86" s="51">
        <v>247451.42</v>
      </c>
      <c r="FM86" s="51">
        <v>1029.33</v>
      </c>
      <c r="FN86" s="51">
        <v>0</v>
      </c>
      <c r="FO86" s="51">
        <v>0</v>
      </c>
      <c r="FP86" s="51">
        <v>54121.619999999995</v>
      </c>
      <c r="FQ86" s="51">
        <v>11323.67</v>
      </c>
      <c r="FR86" s="51">
        <v>0</v>
      </c>
      <c r="FS86" s="51">
        <v>0</v>
      </c>
      <c r="FT86" s="51">
        <v>28546.29</v>
      </c>
      <c r="FU86" s="51">
        <v>0</v>
      </c>
      <c r="FV86" s="51">
        <v>0</v>
      </c>
      <c r="FW86" s="51">
        <v>593298.39</v>
      </c>
      <c r="FX86" s="51">
        <v>35883</v>
      </c>
      <c r="FY86" s="51">
        <v>105889</v>
      </c>
      <c r="FZ86" s="51">
        <v>43834.84</v>
      </c>
      <c r="GA86" s="51">
        <v>0</v>
      </c>
      <c r="GB86" s="51">
        <v>0</v>
      </c>
      <c r="GC86" s="51">
        <v>0</v>
      </c>
      <c r="GD86" s="51">
        <v>186975</v>
      </c>
      <c r="GE86" s="51">
        <v>436.71</v>
      </c>
      <c r="GF86" s="51">
        <v>0</v>
      </c>
      <c r="GG86" s="51">
        <v>0</v>
      </c>
      <c r="GH86" s="51">
        <v>3035</v>
      </c>
      <c r="GI86" s="51">
        <v>7723.2</v>
      </c>
      <c r="GJ86" s="51">
        <v>2752.42</v>
      </c>
      <c r="GK86" s="51">
        <v>0</v>
      </c>
      <c r="GL86" s="51">
        <v>172655</v>
      </c>
      <c r="GM86" s="51">
        <v>129</v>
      </c>
      <c r="GN86" s="51">
        <v>19273.79</v>
      </c>
      <c r="GO86" s="51">
        <v>0</v>
      </c>
      <c r="GP86" s="51">
        <v>0</v>
      </c>
      <c r="GQ86" s="51">
        <v>329625</v>
      </c>
      <c r="GR86" s="51">
        <v>2006.67</v>
      </c>
    </row>
    <row r="87" spans="1:200" ht="18" customHeight="1" x14ac:dyDescent="0.2">
      <c r="A87" s="12">
        <v>52004</v>
      </c>
      <c r="B87" s="13" t="s">
        <v>167</v>
      </c>
      <c r="C87" s="13" t="s">
        <v>521</v>
      </c>
      <c r="D87" s="37">
        <v>1645.9295943859374</v>
      </c>
      <c r="E87" s="43" t="s">
        <v>166</v>
      </c>
      <c r="F87" s="39">
        <v>283</v>
      </c>
      <c r="G87" s="36">
        <v>1448817.67</v>
      </c>
      <c r="H87" s="36">
        <v>17901.64</v>
      </c>
      <c r="I87" s="36">
        <v>1151728.24</v>
      </c>
      <c r="J87" s="36">
        <v>377697.47</v>
      </c>
      <c r="K87" s="36">
        <v>959023.26</v>
      </c>
      <c r="L87" s="36">
        <v>0</v>
      </c>
      <c r="M87" s="36">
        <v>0</v>
      </c>
      <c r="N87" s="36">
        <v>300882</v>
      </c>
      <c r="O87" s="36">
        <v>364155.8</v>
      </c>
      <c r="P87" s="36">
        <v>0</v>
      </c>
      <c r="Q87" s="36">
        <v>0</v>
      </c>
      <c r="R87" s="36">
        <v>45726</v>
      </c>
      <c r="S87" s="36">
        <v>1033959</v>
      </c>
      <c r="T87" s="36">
        <v>57033</v>
      </c>
      <c r="U87" s="36">
        <v>0</v>
      </c>
      <c r="V87" s="36">
        <v>0</v>
      </c>
      <c r="W87" s="36">
        <v>61927</v>
      </c>
      <c r="X87" s="36">
        <v>1461624.2799999998</v>
      </c>
      <c r="Y87" s="36">
        <v>0</v>
      </c>
      <c r="Z87" s="36">
        <v>0</v>
      </c>
      <c r="AA87" s="36">
        <v>39749.160000000003</v>
      </c>
      <c r="AB87" s="36">
        <v>0</v>
      </c>
      <c r="AC87" s="36">
        <v>0</v>
      </c>
      <c r="AD87" s="36">
        <v>331719.16000000003</v>
      </c>
      <c r="AE87" s="36">
        <v>0</v>
      </c>
      <c r="AF87" s="36">
        <v>0</v>
      </c>
      <c r="AG87" s="36">
        <v>102806.31</v>
      </c>
      <c r="AH87" s="36">
        <v>461057.14</v>
      </c>
      <c r="AI87" s="36">
        <v>110248.63</v>
      </c>
      <c r="AJ87" s="36">
        <v>0</v>
      </c>
      <c r="AK87" s="36">
        <v>506362.71</v>
      </c>
      <c r="AL87" s="36">
        <v>153441.99</v>
      </c>
      <c r="AM87" s="36">
        <v>8652.56</v>
      </c>
      <c r="AN87" s="36">
        <v>0</v>
      </c>
      <c r="AO87" s="36">
        <v>5600</v>
      </c>
      <c r="AP87" s="36">
        <v>0</v>
      </c>
      <c r="AQ87" s="36">
        <v>258808.22999999998</v>
      </c>
      <c r="AR87" s="36">
        <v>59688.62</v>
      </c>
      <c r="AS87" s="36">
        <v>0</v>
      </c>
      <c r="AT87" s="36">
        <v>0</v>
      </c>
      <c r="AU87" s="36">
        <v>46202.559999999998</v>
      </c>
      <c r="AV87" s="36">
        <v>159139.22</v>
      </c>
      <c r="AW87" s="36">
        <v>112080</v>
      </c>
      <c r="AX87" s="36">
        <v>0</v>
      </c>
      <c r="AY87" s="36">
        <v>0</v>
      </c>
      <c r="AZ87" s="36">
        <v>0</v>
      </c>
      <c r="BA87" s="36">
        <v>13085</v>
      </c>
      <c r="BB87" s="36">
        <v>14766.84</v>
      </c>
      <c r="BC87" s="36">
        <v>75288.58</v>
      </c>
      <c r="BD87" s="36">
        <v>21118.78</v>
      </c>
      <c r="BE87" s="36">
        <v>0</v>
      </c>
      <c r="BF87" s="36">
        <v>0</v>
      </c>
      <c r="BG87" s="36">
        <v>0</v>
      </c>
      <c r="BH87" s="36">
        <v>0</v>
      </c>
      <c r="BI87" s="36">
        <v>0</v>
      </c>
      <c r="BJ87" s="36">
        <v>0</v>
      </c>
      <c r="BK87" s="36">
        <v>0</v>
      </c>
      <c r="BL87" s="36">
        <v>0</v>
      </c>
      <c r="BM87" s="36">
        <v>0</v>
      </c>
      <c r="BN87" s="36">
        <v>12471.832231141918</v>
      </c>
      <c r="BO87" s="36">
        <v>148849.99</v>
      </c>
      <c r="BP87" s="36">
        <v>1142626.42</v>
      </c>
      <c r="BQ87" s="36">
        <v>1564685.05</v>
      </c>
      <c r="BR87" s="36">
        <v>1227615.32</v>
      </c>
      <c r="BS87" s="36">
        <v>65999</v>
      </c>
      <c r="BT87" s="36">
        <v>607041.91</v>
      </c>
      <c r="BU87" s="36">
        <v>0</v>
      </c>
      <c r="BV87" s="36">
        <v>197677.33</v>
      </c>
      <c r="BW87" s="36">
        <v>0</v>
      </c>
      <c r="BX87" s="36">
        <v>557900</v>
      </c>
      <c r="BY87" s="36">
        <v>0</v>
      </c>
      <c r="BZ87" s="36">
        <v>218891.23</v>
      </c>
      <c r="CA87" s="36">
        <v>0</v>
      </c>
      <c r="CB87" s="46">
        <v>1.5840000000000001</v>
      </c>
      <c r="CC87" s="46">
        <v>3.5449999999999999</v>
      </c>
      <c r="CD87" s="46">
        <v>7.3360000000000003</v>
      </c>
      <c r="CE87" s="46">
        <v>0.74</v>
      </c>
      <c r="CF87" s="46">
        <v>2.008</v>
      </c>
      <c r="CG87" s="46">
        <v>1.1100000000000001</v>
      </c>
      <c r="CH87" s="47" t="s">
        <v>522</v>
      </c>
      <c r="CI87" s="45">
        <v>394225037</v>
      </c>
      <c r="CJ87" s="45">
        <v>47149003</v>
      </c>
      <c r="CK87" s="45">
        <v>41574277</v>
      </c>
      <c r="CL87" s="39">
        <v>50</v>
      </c>
      <c r="CM87" s="39">
        <v>283</v>
      </c>
      <c r="CN87" s="37">
        <v>53</v>
      </c>
      <c r="CO87" s="37">
        <v>274.08999999999997</v>
      </c>
      <c r="CP87" s="41">
        <v>7.0422535211267607E-3</v>
      </c>
      <c r="CQ87" s="35" t="s">
        <v>660</v>
      </c>
      <c r="CR87" s="35">
        <f t="shared" si="8"/>
        <v>0.17667844522968199</v>
      </c>
      <c r="CS87" s="58">
        <f t="shared" si="6"/>
        <v>12.094017094017092</v>
      </c>
      <c r="CT87" s="35">
        <f t="shared" si="7"/>
        <v>0.95334724334264598</v>
      </c>
      <c r="CU87" s="40">
        <v>15</v>
      </c>
      <c r="CV87" s="42">
        <v>0</v>
      </c>
      <c r="CW87" s="42">
        <v>188.745</v>
      </c>
      <c r="CX87" s="42">
        <v>80.832999999999998</v>
      </c>
      <c r="CY87" s="42">
        <v>0</v>
      </c>
      <c r="CZ87" s="42">
        <v>198.33600000000001</v>
      </c>
      <c r="DA87" s="42">
        <v>84.433999999999997</v>
      </c>
      <c r="DB87" s="54">
        <v>50829.444401709385</v>
      </c>
      <c r="DC87" s="56">
        <v>15.5</v>
      </c>
      <c r="DD87" s="55">
        <v>0.5</v>
      </c>
      <c r="DE87" s="57">
        <v>23.400000000000006</v>
      </c>
      <c r="DF87" s="57">
        <v>0</v>
      </c>
      <c r="DG87" s="38">
        <v>17.8</v>
      </c>
      <c r="DH87" s="38">
        <v>17.8</v>
      </c>
      <c r="DI87" s="38">
        <v>21.6</v>
      </c>
      <c r="DJ87" s="38">
        <v>18.899999999999999</v>
      </c>
      <c r="DK87" s="38">
        <v>19.100000000000001</v>
      </c>
      <c r="DL87" s="53">
        <v>11</v>
      </c>
      <c r="DM87" s="51">
        <v>1416604.76</v>
      </c>
      <c r="DN87" s="51">
        <v>0</v>
      </c>
      <c r="DO87" s="51">
        <v>0</v>
      </c>
      <c r="DP87" s="51">
        <v>50229.41</v>
      </c>
      <c r="DQ87" s="51">
        <v>297951.88</v>
      </c>
      <c r="DR87" s="51">
        <v>80567.490000000005</v>
      </c>
      <c r="DS87" s="51">
        <v>0</v>
      </c>
      <c r="DT87" s="51">
        <v>128838.52</v>
      </c>
      <c r="DU87" s="51">
        <v>36215.620000000003</v>
      </c>
      <c r="DV87" s="51">
        <v>58460.73</v>
      </c>
      <c r="DW87" s="51">
        <v>0</v>
      </c>
      <c r="DX87" s="51">
        <v>0</v>
      </c>
      <c r="DY87" s="51">
        <v>0</v>
      </c>
      <c r="DZ87" s="51">
        <v>150608.38</v>
      </c>
      <c r="EA87" s="51">
        <v>297472.87000000005</v>
      </c>
      <c r="EB87" s="51">
        <v>0</v>
      </c>
      <c r="EC87" s="51">
        <v>0</v>
      </c>
      <c r="ED87" s="51">
        <v>10774.88</v>
      </c>
      <c r="EE87" s="51">
        <v>78598.12</v>
      </c>
      <c r="EF87" s="51">
        <v>23756.91</v>
      </c>
      <c r="EG87" s="51">
        <v>0</v>
      </c>
      <c r="EH87" s="51">
        <v>34969.31</v>
      </c>
      <c r="EI87" s="51">
        <v>6114.89</v>
      </c>
      <c r="EJ87" s="51">
        <v>18349.900000000001</v>
      </c>
      <c r="EK87" s="51">
        <v>0</v>
      </c>
      <c r="EL87" s="51">
        <v>5600</v>
      </c>
      <c r="EM87" s="51">
        <v>0</v>
      </c>
      <c r="EN87" s="51">
        <v>12307.060000000001</v>
      </c>
      <c r="EO87" s="51">
        <v>15150.74</v>
      </c>
      <c r="EP87" s="51">
        <v>0</v>
      </c>
      <c r="EQ87" s="51">
        <v>0</v>
      </c>
      <c r="ER87" s="51">
        <v>107784.97</v>
      </c>
      <c r="ES87" s="51">
        <v>63563.880000000005</v>
      </c>
      <c r="ET87" s="51">
        <v>2861.12</v>
      </c>
      <c r="EU87" s="51">
        <v>0</v>
      </c>
      <c r="EV87" s="51">
        <v>297678.73</v>
      </c>
      <c r="EW87" s="51">
        <v>78177.929999999993</v>
      </c>
      <c r="EX87" s="51">
        <v>1584.3</v>
      </c>
      <c r="EY87" s="51">
        <v>0</v>
      </c>
      <c r="EZ87" s="51">
        <v>0</v>
      </c>
      <c r="FA87" s="51">
        <v>0</v>
      </c>
      <c r="FB87" s="51">
        <v>46277.75</v>
      </c>
      <c r="FC87" s="51">
        <v>94944.909999999974</v>
      </c>
      <c r="FD87" s="51">
        <v>0</v>
      </c>
      <c r="FE87" s="51">
        <v>0</v>
      </c>
      <c r="FF87" s="51">
        <v>65271.380000000005</v>
      </c>
      <c r="FG87" s="51">
        <v>22060.239999999998</v>
      </c>
      <c r="FH87" s="51">
        <v>1938.11</v>
      </c>
      <c r="FI87" s="51">
        <v>0</v>
      </c>
      <c r="FJ87" s="51">
        <v>14719.59</v>
      </c>
      <c r="FK87" s="51">
        <v>20933.55</v>
      </c>
      <c r="FL87" s="51">
        <v>139546.64000000001</v>
      </c>
      <c r="FM87" s="51">
        <v>0</v>
      </c>
      <c r="FN87" s="51">
        <v>0</v>
      </c>
      <c r="FO87" s="51">
        <v>0</v>
      </c>
      <c r="FP87" s="51">
        <v>38950.85</v>
      </c>
      <c r="FQ87" s="51">
        <v>7827.38</v>
      </c>
      <c r="FR87" s="51">
        <v>0</v>
      </c>
      <c r="FS87" s="51">
        <v>0</v>
      </c>
      <c r="FT87" s="51">
        <v>3722.87</v>
      </c>
      <c r="FU87" s="51">
        <v>0</v>
      </c>
      <c r="FV87" s="51">
        <v>0</v>
      </c>
      <c r="FW87" s="51">
        <v>46202.559999999998</v>
      </c>
      <c r="FX87" s="51">
        <v>86478.78</v>
      </c>
      <c r="FY87" s="51">
        <v>112080</v>
      </c>
      <c r="FZ87" s="51">
        <v>0</v>
      </c>
      <c r="GA87" s="51">
        <v>0</v>
      </c>
      <c r="GB87" s="51">
        <v>0</v>
      </c>
      <c r="GC87" s="51">
        <v>0</v>
      </c>
      <c r="GD87" s="51">
        <v>14766.84</v>
      </c>
      <c r="GE87" s="51">
        <v>1091.94</v>
      </c>
      <c r="GF87" s="51">
        <v>0</v>
      </c>
      <c r="GG87" s="51">
        <v>0</v>
      </c>
      <c r="GH87" s="51">
        <v>0</v>
      </c>
      <c r="GI87" s="51">
        <v>20001.8</v>
      </c>
      <c r="GJ87" s="51">
        <v>1125</v>
      </c>
      <c r="GK87" s="51">
        <v>0</v>
      </c>
      <c r="GL87" s="51">
        <v>102817</v>
      </c>
      <c r="GM87" s="51">
        <v>12000</v>
      </c>
      <c r="GN87" s="51">
        <v>9602.2200000000012</v>
      </c>
      <c r="GO87" s="51">
        <v>0</v>
      </c>
      <c r="GP87" s="51">
        <v>0</v>
      </c>
      <c r="GQ87" s="51">
        <v>570985</v>
      </c>
      <c r="GR87" s="51">
        <v>10664.189999999999</v>
      </c>
    </row>
    <row r="88" spans="1:200" ht="18" customHeight="1" x14ac:dyDescent="0.2">
      <c r="A88" s="12">
        <v>41004</v>
      </c>
      <c r="B88" s="13" t="s">
        <v>127</v>
      </c>
      <c r="C88" s="13" t="s">
        <v>546</v>
      </c>
      <c r="D88" s="37">
        <v>192.685436084375</v>
      </c>
      <c r="E88" s="43" t="s">
        <v>125</v>
      </c>
      <c r="F88" s="39">
        <v>1151</v>
      </c>
      <c r="G88" s="36">
        <v>3309242.89</v>
      </c>
      <c r="H88" s="36">
        <v>34772.18</v>
      </c>
      <c r="I88" s="36">
        <v>4733962.3</v>
      </c>
      <c r="J88" s="36">
        <v>282422</v>
      </c>
      <c r="K88" s="36">
        <v>2462234.5499999998</v>
      </c>
      <c r="L88" s="36">
        <v>0</v>
      </c>
      <c r="M88" s="36">
        <v>0</v>
      </c>
      <c r="N88" s="36">
        <v>674706.25</v>
      </c>
      <c r="O88" s="36">
        <v>1440797.99</v>
      </c>
      <c r="P88" s="36">
        <v>0</v>
      </c>
      <c r="Q88" s="36">
        <v>452652</v>
      </c>
      <c r="R88" s="36">
        <v>245339</v>
      </c>
      <c r="S88" s="36">
        <v>4518139</v>
      </c>
      <c r="T88" s="36">
        <v>0</v>
      </c>
      <c r="U88" s="36">
        <v>452652</v>
      </c>
      <c r="V88" s="36">
        <v>0</v>
      </c>
      <c r="W88" s="36">
        <v>64316</v>
      </c>
      <c r="X88" s="36">
        <v>4398846.05</v>
      </c>
      <c r="Y88" s="36">
        <v>0</v>
      </c>
      <c r="Z88" s="36">
        <v>0</v>
      </c>
      <c r="AA88" s="36">
        <v>843039.82000000007</v>
      </c>
      <c r="AB88" s="36">
        <v>0</v>
      </c>
      <c r="AC88" s="36">
        <v>0</v>
      </c>
      <c r="AD88" s="36">
        <v>1408221.02</v>
      </c>
      <c r="AE88" s="36">
        <v>104636.54</v>
      </c>
      <c r="AF88" s="36">
        <v>0</v>
      </c>
      <c r="AG88" s="36">
        <v>785854.89</v>
      </c>
      <c r="AH88" s="36">
        <v>957514.67</v>
      </c>
      <c r="AI88" s="36">
        <v>258270.09</v>
      </c>
      <c r="AJ88" s="36">
        <v>0</v>
      </c>
      <c r="AK88" s="36">
        <v>1455993.11</v>
      </c>
      <c r="AL88" s="36">
        <v>408210.13</v>
      </c>
      <c r="AM88" s="36">
        <v>13980.09</v>
      </c>
      <c r="AN88" s="36">
        <v>0</v>
      </c>
      <c r="AO88" s="36">
        <v>46047.74</v>
      </c>
      <c r="AP88" s="36">
        <v>0</v>
      </c>
      <c r="AQ88" s="36">
        <v>445342.06</v>
      </c>
      <c r="AR88" s="36">
        <v>19606.890000000003</v>
      </c>
      <c r="AS88" s="36">
        <v>0</v>
      </c>
      <c r="AT88" s="36">
        <v>51872.04</v>
      </c>
      <c r="AU88" s="36">
        <v>640394</v>
      </c>
      <c r="AV88" s="36">
        <v>537208.87</v>
      </c>
      <c r="AW88" s="36">
        <v>180407.51</v>
      </c>
      <c r="AX88" s="36">
        <v>0</v>
      </c>
      <c r="AY88" s="36">
        <v>0</v>
      </c>
      <c r="AZ88" s="36">
        <v>0</v>
      </c>
      <c r="BA88" s="36">
        <v>1153529.75</v>
      </c>
      <c r="BB88" s="36">
        <v>164947.16</v>
      </c>
      <c r="BC88" s="36">
        <v>574541.75</v>
      </c>
      <c r="BD88" s="36">
        <v>168187.73</v>
      </c>
      <c r="BE88" s="36">
        <v>0</v>
      </c>
      <c r="BF88" s="36">
        <v>0</v>
      </c>
      <c r="BG88" s="36">
        <v>0</v>
      </c>
      <c r="BH88" s="36">
        <v>59269.01</v>
      </c>
      <c r="BI88" s="36">
        <v>0</v>
      </c>
      <c r="BJ88" s="36">
        <v>0</v>
      </c>
      <c r="BK88" s="36">
        <v>0</v>
      </c>
      <c r="BL88" s="36">
        <v>0</v>
      </c>
      <c r="BM88" s="36">
        <v>0</v>
      </c>
      <c r="BN88" s="36">
        <v>9515.0924202415481</v>
      </c>
      <c r="BO88" s="36">
        <v>1683759.22</v>
      </c>
      <c r="BP88" s="36">
        <v>1709552.02</v>
      </c>
      <c r="BQ88" s="36">
        <v>470071.46</v>
      </c>
      <c r="BR88" s="36">
        <v>0</v>
      </c>
      <c r="BS88" s="36">
        <v>0</v>
      </c>
      <c r="BT88" s="36">
        <v>808380.01</v>
      </c>
      <c r="BU88" s="36">
        <v>0</v>
      </c>
      <c r="BV88" s="36">
        <v>874151.36</v>
      </c>
      <c r="BW88" s="36">
        <v>353223.62</v>
      </c>
      <c r="BX88" s="36">
        <v>1233000</v>
      </c>
      <c r="BY88" s="36">
        <v>6500</v>
      </c>
      <c r="BZ88" s="36">
        <v>862778.81</v>
      </c>
      <c r="CA88" s="36">
        <v>403982.22</v>
      </c>
      <c r="CB88" s="46">
        <v>1.3620000000000001</v>
      </c>
      <c r="CC88" s="46">
        <v>3.048</v>
      </c>
      <c r="CD88" s="46">
        <v>6.3079999999999998</v>
      </c>
      <c r="CE88" s="46">
        <v>1.599</v>
      </c>
      <c r="CF88" s="46">
        <v>1.33</v>
      </c>
      <c r="CG88" s="46">
        <v>0.49</v>
      </c>
      <c r="CH88" s="26"/>
      <c r="CI88" s="45">
        <v>257604946</v>
      </c>
      <c r="CJ88" s="45">
        <v>490125562</v>
      </c>
      <c r="CK88" s="45">
        <v>186912180</v>
      </c>
      <c r="CL88" s="39">
        <v>196</v>
      </c>
      <c r="CM88" s="39">
        <v>1211</v>
      </c>
      <c r="CN88" s="37">
        <v>86</v>
      </c>
      <c r="CO88" s="37">
        <v>1157.28</v>
      </c>
      <c r="CP88" s="41">
        <v>9.1240875912408752E-3</v>
      </c>
      <c r="CQ88" s="35" t="s">
        <v>621</v>
      </c>
      <c r="CR88" s="35">
        <f t="shared" si="8"/>
        <v>0.16184971098265896</v>
      </c>
      <c r="CS88" s="58">
        <f t="shared" si="6"/>
        <v>16.114437791084502</v>
      </c>
      <c r="CT88" s="35">
        <f t="shared" si="7"/>
        <v>0.95018397471970895</v>
      </c>
      <c r="CU88" s="40">
        <v>86</v>
      </c>
      <c r="CV88" s="42">
        <v>58.965000000000018</v>
      </c>
      <c r="CW88" s="42">
        <v>766.51600000000008</v>
      </c>
      <c r="CX88" s="42">
        <v>330.99399999999997</v>
      </c>
      <c r="CY88" s="42">
        <v>65.904999999999987</v>
      </c>
      <c r="CZ88" s="42">
        <v>798.80500000000006</v>
      </c>
      <c r="DA88" s="42">
        <v>356.245</v>
      </c>
      <c r="DB88" s="54">
        <v>51577.353027278783</v>
      </c>
      <c r="DC88" s="56">
        <v>12.64935064935065</v>
      </c>
      <c r="DD88" s="55">
        <v>0.37662337662337664</v>
      </c>
      <c r="DE88" s="57">
        <v>75.149999999999977</v>
      </c>
      <c r="DF88" s="57">
        <v>0</v>
      </c>
      <c r="DG88" s="38">
        <v>19.399999999999999</v>
      </c>
      <c r="DH88" s="38">
        <v>20.5</v>
      </c>
      <c r="DI88" s="38">
        <v>21.7</v>
      </c>
      <c r="DJ88" s="38">
        <v>21</v>
      </c>
      <c r="DK88" s="38">
        <v>20.8</v>
      </c>
      <c r="DL88" s="53">
        <v>42</v>
      </c>
      <c r="DM88" s="51">
        <v>4472383.5600000005</v>
      </c>
      <c r="DN88" s="51">
        <v>74410.78</v>
      </c>
      <c r="DO88" s="51">
        <v>0</v>
      </c>
      <c r="DP88" s="51">
        <v>826808.49</v>
      </c>
      <c r="DQ88" s="51">
        <v>785705.28</v>
      </c>
      <c r="DR88" s="51">
        <v>172115.68</v>
      </c>
      <c r="DS88" s="51">
        <v>0</v>
      </c>
      <c r="DT88" s="51">
        <v>478663.43</v>
      </c>
      <c r="DU88" s="51">
        <v>273885.09999999998</v>
      </c>
      <c r="DV88" s="51">
        <v>316270.03999999998</v>
      </c>
      <c r="DW88" s="51">
        <v>241568.88</v>
      </c>
      <c r="DX88" s="51">
        <v>0</v>
      </c>
      <c r="DY88" s="51">
        <v>0</v>
      </c>
      <c r="DZ88" s="51">
        <v>296074.91000000003</v>
      </c>
      <c r="EA88" s="51">
        <v>1063274.3400000001</v>
      </c>
      <c r="EB88" s="51">
        <v>35584.049999999996</v>
      </c>
      <c r="EC88" s="51">
        <v>0</v>
      </c>
      <c r="ED88" s="51">
        <v>232589.37</v>
      </c>
      <c r="EE88" s="51">
        <v>232329.3</v>
      </c>
      <c r="EF88" s="51">
        <v>45886.43</v>
      </c>
      <c r="EG88" s="51">
        <v>0</v>
      </c>
      <c r="EH88" s="51">
        <v>135679.35</v>
      </c>
      <c r="EI88" s="51">
        <v>47009.51</v>
      </c>
      <c r="EJ88" s="51">
        <v>101004.54</v>
      </c>
      <c r="EK88" s="51">
        <v>34821.71</v>
      </c>
      <c r="EL88" s="51">
        <v>46047.74</v>
      </c>
      <c r="EM88" s="51">
        <v>0</v>
      </c>
      <c r="EN88" s="51">
        <v>43641.54</v>
      </c>
      <c r="EO88" s="51">
        <v>382339.39</v>
      </c>
      <c r="EP88" s="51">
        <v>693.78</v>
      </c>
      <c r="EQ88" s="51">
        <v>0</v>
      </c>
      <c r="ER88" s="51">
        <v>270857.27</v>
      </c>
      <c r="ES88" s="51">
        <v>53697.43</v>
      </c>
      <c r="ET88" s="51">
        <v>54304.480000000003</v>
      </c>
      <c r="EU88" s="51">
        <v>0</v>
      </c>
      <c r="EV88" s="51">
        <v>576839.32999999996</v>
      </c>
      <c r="EW88" s="51">
        <v>12173.08</v>
      </c>
      <c r="EX88" s="51">
        <v>33785.68</v>
      </c>
      <c r="EY88" s="51">
        <v>3189.33</v>
      </c>
      <c r="EZ88" s="51">
        <v>0</v>
      </c>
      <c r="FA88" s="51">
        <v>0</v>
      </c>
      <c r="FB88" s="51">
        <v>71549.69</v>
      </c>
      <c r="FC88" s="51">
        <v>767896.23</v>
      </c>
      <c r="FD88" s="51">
        <v>6128.75</v>
      </c>
      <c r="FE88" s="51">
        <v>0</v>
      </c>
      <c r="FF88" s="51">
        <v>37437.600000000006</v>
      </c>
      <c r="FG88" s="51">
        <v>10436.11</v>
      </c>
      <c r="FH88" s="51">
        <v>16279.66</v>
      </c>
      <c r="FI88" s="51">
        <v>0</v>
      </c>
      <c r="FJ88" s="51">
        <v>215284.17</v>
      </c>
      <c r="FK88" s="51">
        <v>114828.96</v>
      </c>
      <c r="FL88" s="51">
        <v>401854.68</v>
      </c>
      <c r="FM88" s="51">
        <v>28048.1</v>
      </c>
      <c r="FN88" s="51">
        <v>0</v>
      </c>
      <c r="FO88" s="51">
        <v>0</v>
      </c>
      <c r="FP88" s="51">
        <v>137849.5</v>
      </c>
      <c r="FQ88" s="51">
        <v>37264.75</v>
      </c>
      <c r="FR88" s="51">
        <v>0</v>
      </c>
      <c r="FS88" s="51">
        <v>0</v>
      </c>
      <c r="FT88" s="51">
        <v>10673.8</v>
      </c>
      <c r="FU88" s="51">
        <v>0</v>
      </c>
      <c r="FV88" s="51">
        <v>0</v>
      </c>
      <c r="FW88" s="51">
        <v>646894</v>
      </c>
      <c r="FX88" s="51">
        <v>458820.05</v>
      </c>
      <c r="FY88" s="51">
        <v>176229</v>
      </c>
      <c r="FZ88" s="51">
        <v>0</v>
      </c>
      <c r="GA88" s="51">
        <v>0</v>
      </c>
      <c r="GB88" s="51">
        <v>0</v>
      </c>
      <c r="GC88" s="51">
        <v>0</v>
      </c>
      <c r="GD88" s="51">
        <v>61173.58</v>
      </c>
      <c r="GE88" s="51">
        <v>11122</v>
      </c>
      <c r="GF88" s="51">
        <v>0</v>
      </c>
      <c r="GG88" s="51">
        <v>0</v>
      </c>
      <c r="GH88" s="51">
        <v>1637</v>
      </c>
      <c r="GI88" s="51">
        <v>43534.28</v>
      </c>
      <c r="GJ88" s="51">
        <v>21555.88</v>
      </c>
      <c r="GK88" s="51">
        <v>0</v>
      </c>
      <c r="GL88" s="51">
        <v>127915.65</v>
      </c>
      <c r="GM88" s="51">
        <v>23761</v>
      </c>
      <c r="GN88" s="51">
        <v>23843.96</v>
      </c>
      <c r="GO88" s="51">
        <v>0</v>
      </c>
      <c r="GP88" s="51">
        <v>0</v>
      </c>
      <c r="GQ88" s="51">
        <v>2386529.75</v>
      </c>
      <c r="GR88" s="51">
        <v>0</v>
      </c>
    </row>
    <row r="89" spans="1:200" ht="18" customHeight="1" x14ac:dyDescent="0.2">
      <c r="A89" s="12">
        <v>44002</v>
      </c>
      <c r="B89" s="13" t="s">
        <v>137</v>
      </c>
      <c r="C89" s="13" t="s">
        <v>469</v>
      </c>
      <c r="D89" s="37">
        <v>597.35545058750006</v>
      </c>
      <c r="E89" s="43" t="s">
        <v>136</v>
      </c>
      <c r="F89" s="39">
        <v>196</v>
      </c>
      <c r="G89" s="36">
        <v>1346039.53</v>
      </c>
      <c r="H89" s="36">
        <v>7796.89</v>
      </c>
      <c r="I89" s="36">
        <v>1009924.49</v>
      </c>
      <c r="J89" s="36">
        <v>153475.35999999999</v>
      </c>
      <c r="K89" s="36">
        <v>738174.41</v>
      </c>
      <c r="L89" s="36">
        <v>0</v>
      </c>
      <c r="M89" s="36">
        <v>0</v>
      </c>
      <c r="N89" s="36">
        <v>0</v>
      </c>
      <c r="O89" s="36">
        <v>643409.5</v>
      </c>
      <c r="P89" s="36">
        <v>0</v>
      </c>
      <c r="Q89" s="36">
        <v>0</v>
      </c>
      <c r="R89" s="36">
        <v>0</v>
      </c>
      <c r="S89" s="36">
        <v>720156</v>
      </c>
      <c r="T89" s="36">
        <v>110000</v>
      </c>
      <c r="U89" s="36">
        <v>0</v>
      </c>
      <c r="V89" s="36">
        <v>0</v>
      </c>
      <c r="W89" s="36">
        <v>61437</v>
      </c>
      <c r="X89" s="36">
        <v>1456343.65</v>
      </c>
      <c r="Y89" s="36">
        <v>72209.710000000006</v>
      </c>
      <c r="Z89" s="36">
        <v>0</v>
      </c>
      <c r="AA89" s="36">
        <v>145939.73000000001</v>
      </c>
      <c r="AB89" s="36">
        <v>0</v>
      </c>
      <c r="AC89" s="36">
        <v>0</v>
      </c>
      <c r="AD89" s="36">
        <v>428187.68</v>
      </c>
      <c r="AE89" s="36">
        <v>5237.3500000000004</v>
      </c>
      <c r="AF89" s="36">
        <v>0</v>
      </c>
      <c r="AG89" s="36">
        <v>147948.88</v>
      </c>
      <c r="AH89" s="36">
        <v>275089.95</v>
      </c>
      <c r="AI89" s="36">
        <v>123034.18</v>
      </c>
      <c r="AJ89" s="36">
        <v>0</v>
      </c>
      <c r="AK89" s="36">
        <v>314168.83</v>
      </c>
      <c r="AL89" s="36">
        <v>86694.2</v>
      </c>
      <c r="AM89" s="36">
        <v>6423.86</v>
      </c>
      <c r="AN89" s="36">
        <v>0</v>
      </c>
      <c r="AO89" s="36">
        <v>0</v>
      </c>
      <c r="AP89" s="36">
        <v>0</v>
      </c>
      <c r="AQ89" s="36">
        <v>132181.54</v>
      </c>
      <c r="AR89" s="36">
        <v>19342.52</v>
      </c>
      <c r="AS89" s="36">
        <v>3210.83</v>
      </c>
      <c r="AT89" s="36">
        <v>8769.0400000000009</v>
      </c>
      <c r="AU89" s="36">
        <v>0</v>
      </c>
      <c r="AV89" s="36">
        <v>40511.75</v>
      </c>
      <c r="AW89" s="36">
        <v>0</v>
      </c>
      <c r="AX89" s="36">
        <v>0</v>
      </c>
      <c r="AY89" s="36">
        <v>0</v>
      </c>
      <c r="AZ89" s="36">
        <v>0</v>
      </c>
      <c r="BA89" s="36">
        <v>254880</v>
      </c>
      <c r="BB89" s="36">
        <v>1455.44</v>
      </c>
      <c r="BC89" s="36">
        <v>52063.57</v>
      </c>
      <c r="BD89" s="36">
        <v>8347</v>
      </c>
      <c r="BE89" s="36">
        <v>0</v>
      </c>
      <c r="BF89" s="36">
        <v>0</v>
      </c>
      <c r="BG89" s="36">
        <v>0</v>
      </c>
      <c r="BH89" s="36">
        <v>2273.7199999999998</v>
      </c>
      <c r="BI89" s="36">
        <v>132397.85999999999</v>
      </c>
      <c r="BJ89" s="36">
        <v>0</v>
      </c>
      <c r="BK89" s="36">
        <v>0</v>
      </c>
      <c r="BL89" s="36">
        <v>0</v>
      </c>
      <c r="BM89" s="36">
        <v>0</v>
      </c>
      <c r="BN89" s="36">
        <v>15744.017165928761</v>
      </c>
      <c r="BO89" s="36">
        <v>1444810.76</v>
      </c>
      <c r="BP89" s="36">
        <v>912366.98</v>
      </c>
      <c r="BQ89" s="36">
        <v>443140.47</v>
      </c>
      <c r="BR89" s="36">
        <v>0</v>
      </c>
      <c r="BS89" s="36">
        <v>0</v>
      </c>
      <c r="BT89" s="36">
        <v>0</v>
      </c>
      <c r="BU89" s="36">
        <v>0</v>
      </c>
      <c r="BV89" s="36">
        <v>250475.39</v>
      </c>
      <c r="BW89" s="36">
        <v>675</v>
      </c>
      <c r="BX89" s="36">
        <v>0</v>
      </c>
      <c r="BY89" s="36">
        <v>0</v>
      </c>
      <c r="BZ89" s="36">
        <v>304646.44</v>
      </c>
      <c r="CA89" s="36">
        <v>3163.5</v>
      </c>
      <c r="CB89" s="46">
        <v>2.3159999999999998</v>
      </c>
      <c r="CC89" s="46">
        <v>5.1829999999999998</v>
      </c>
      <c r="CD89" s="46">
        <v>10.725999999999999</v>
      </c>
      <c r="CE89" s="46">
        <v>1.599</v>
      </c>
      <c r="CF89" s="46">
        <v>1.8480000000000001</v>
      </c>
      <c r="CG89" s="46">
        <v>0</v>
      </c>
      <c r="CH89" s="47" t="s">
        <v>522</v>
      </c>
      <c r="CI89" s="45">
        <v>348898510</v>
      </c>
      <c r="CJ89" s="45">
        <v>28547386</v>
      </c>
      <c r="CK89" s="45">
        <v>25298626</v>
      </c>
      <c r="CL89" s="39">
        <v>33</v>
      </c>
      <c r="CM89" s="39">
        <v>210</v>
      </c>
      <c r="CN89" s="37">
        <v>0</v>
      </c>
      <c r="CO89" s="37">
        <v>197</v>
      </c>
      <c r="CP89" s="41">
        <v>2.5000000000000001E-2</v>
      </c>
      <c r="CQ89" s="35" t="s">
        <v>644</v>
      </c>
      <c r="CR89" s="35">
        <f t="shared" si="8"/>
        <v>0.15714285714285714</v>
      </c>
      <c r="CS89" s="58">
        <f t="shared" si="6"/>
        <v>9.1225021720243262</v>
      </c>
      <c r="CT89" s="35">
        <f t="shared" si="7"/>
        <v>0.95202158823318161</v>
      </c>
      <c r="CU89" s="40">
        <v>8</v>
      </c>
      <c r="CV89" s="42">
        <v>13.673</v>
      </c>
      <c r="CW89" s="42">
        <v>142.583</v>
      </c>
      <c r="CX89" s="42">
        <v>42.985999999999997</v>
      </c>
      <c r="CY89" s="42">
        <v>13.876999999999999</v>
      </c>
      <c r="CZ89" s="42">
        <v>148.255</v>
      </c>
      <c r="DA89" s="42">
        <v>46.665999999999997</v>
      </c>
      <c r="DB89" s="54">
        <v>47501.781059947876</v>
      </c>
      <c r="DC89" s="56">
        <v>12.32</v>
      </c>
      <c r="DD89" s="55">
        <v>0.2</v>
      </c>
      <c r="DE89" s="57">
        <v>23.020000000000003</v>
      </c>
      <c r="DF89" s="57">
        <v>0</v>
      </c>
      <c r="DG89" s="38"/>
      <c r="DH89" s="38"/>
      <c r="DI89" s="38"/>
      <c r="DJ89" s="38"/>
      <c r="DK89" s="38"/>
      <c r="DL89" s="53">
        <v>7</v>
      </c>
      <c r="DM89" s="51">
        <v>1380352.86</v>
      </c>
      <c r="DN89" s="51">
        <v>56405.97</v>
      </c>
      <c r="DO89" s="51">
        <v>0</v>
      </c>
      <c r="DP89" s="51">
        <v>78920.56</v>
      </c>
      <c r="DQ89" s="51">
        <v>145880.18</v>
      </c>
      <c r="DR89" s="51">
        <v>75600.679999999993</v>
      </c>
      <c r="DS89" s="51">
        <v>0</v>
      </c>
      <c r="DT89" s="51">
        <v>103658.11</v>
      </c>
      <c r="DU89" s="51">
        <v>40680</v>
      </c>
      <c r="DV89" s="51">
        <v>120875.87</v>
      </c>
      <c r="DW89" s="51">
        <v>2713.38</v>
      </c>
      <c r="DX89" s="51">
        <v>0</v>
      </c>
      <c r="DY89" s="51">
        <v>0</v>
      </c>
      <c r="DZ89" s="51">
        <v>56757.53</v>
      </c>
      <c r="EA89" s="51">
        <v>350544.45</v>
      </c>
      <c r="EB89" s="51">
        <v>15230.03</v>
      </c>
      <c r="EC89" s="51">
        <v>0</v>
      </c>
      <c r="ED89" s="51">
        <v>24729.15</v>
      </c>
      <c r="EE89" s="51">
        <v>42667.7</v>
      </c>
      <c r="EF89" s="51">
        <v>21077.3</v>
      </c>
      <c r="EG89" s="51">
        <v>0</v>
      </c>
      <c r="EH89" s="51">
        <v>18011.63</v>
      </c>
      <c r="EI89" s="51">
        <v>3626.29</v>
      </c>
      <c r="EJ89" s="51">
        <v>26518.760000000002</v>
      </c>
      <c r="EK89" s="51">
        <v>370.39</v>
      </c>
      <c r="EL89" s="51">
        <v>0</v>
      </c>
      <c r="EM89" s="51">
        <v>0</v>
      </c>
      <c r="EN89" s="51">
        <v>6961.63</v>
      </c>
      <c r="EO89" s="51">
        <v>100933.65</v>
      </c>
      <c r="EP89" s="51">
        <v>5237.3500000000004</v>
      </c>
      <c r="EQ89" s="51">
        <v>0</v>
      </c>
      <c r="ER89" s="51">
        <v>65889.8</v>
      </c>
      <c r="ES89" s="51">
        <v>27742.300000000003</v>
      </c>
      <c r="ET89" s="51">
        <v>17056.560000000001</v>
      </c>
      <c r="EU89" s="51">
        <v>0</v>
      </c>
      <c r="EV89" s="51">
        <v>163543.4</v>
      </c>
      <c r="EW89" s="51">
        <v>17758.54</v>
      </c>
      <c r="EX89" s="51">
        <v>169191.09000000003</v>
      </c>
      <c r="EY89" s="51">
        <v>0</v>
      </c>
      <c r="EZ89" s="51">
        <v>0</v>
      </c>
      <c r="FA89" s="51">
        <v>0</v>
      </c>
      <c r="FB89" s="51">
        <v>7936.31</v>
      </c>
      <c r="FC89" s="51">
        <v>185373.07999999996</v>
      </c>
      <c r="FD89" s="51">
        <v>573.71</v>
      </c>
      <c r="FE89" s="51">
        <v>0</v>
      </c>
      <c r="FF89" s="51">
        <v>34767.85</v>
      </c>
      <c r="FG89" s="51">
        <v>4893.37</v>
      </c>
      <c r="FH89" s="51">
        <v>15980.56</v>
      </c>
      <c r="FI89" s="51">
        <v>0</v>
      </c>
      <c r="FJ89" s="51">
        <v>37412.239999999998</v>
      </c>
      <c r="FK89" s="51">
        <v>25308.05</v>
      </c>
      <c r="FL89" s="51">
        <v>119098.68</v>
      </c>
      <c r="FM89" s="51">
        <v>79.73</v>
      </c>
      <c r="FN89" s="51">
        <v>0</v>
      </c>
      <c r="FO89" s="51">
        <v>0</v>
      </c>
      <c r="FP89" s="51">
        <v>5717.5599999999995</v>
      </c>
      <c r="FQ89" s="51">
        <v>441.8</v>
      </c>
      <c r="FR89" s="51">
        <v>0</v>
      </c>
      <c r="FS89" s="51">
        <v>0</v>
      </c>
      <c r="FT89" s="51">
        <v>3324.42</v>
      </c>
      <c r="FU89" s="51">
        <v>106.38</v>
      </c>
      <c r="FV89" s="51">
        <v>0</v>
      </c>
      <c r="FW89" s="51">
        <v>0</v>
      </c>
      <c r="FX89" s="51">
        <v>32055.200000000001</v>
      </c>
      <c r="FY89" s="51">
        <v>0</v>
      </c>
      <c r="FZ89" s="51">
        <v>0</v>
      </c>
      <c r="GA89" s="51">
        <v>0</v>
      </c>
      <c r="GB89" s="51">
        <v>0</v>
      </c>
      <c r="GC89" s="51">
        <v>0</v>
      </c>
      <c r="GD89" s="51">
        <v>5217.1500000000005</v>
      </c>
      <c r="GE89" s="51">
        <v>12825.220000000001</v>
      </c>
      <c r="GF89" s="51">
        <v>0</v>
      </c>
      <c r="GG89" s="51">
        <v>0</v>
      </c>
      <c r="GH89" s="51">
        <v>11723.189999999999</v>
      </c>
      <c r="GI89" s="51">
        <v>65357.85</v>
      </c>
      <c r="GJ89" s="51">
        <v>2088.12</v>
      </c>
      <c r="GK89" s="51">
        <v>0</v>
      </c>
      <c r="GL89" s="51">
        <v>0</v>
      </c>
      <c r="GM89" s="51">
        <v>1595.04</v>
      </c>
      <c r="GN89" s="51">
        <v>7783.76</v>
      </c>
      <c r="GO89" s="51">
        <v>0</v>
      </c>
      <c r="GP89" s="51">
        <v>0</v>
      </c>
      <c r="GQ89" s="51">
        <v>254880</v>
      </c>
      <c r="GR89" s="51">
        <v>51046.8</v>
      </c>
    </row>
    <row r="90" spans="1:200" ht="18" customHeight="1" x14ac:dyDescent="0.2">
      <c r="A90" s="12">
        <v>42001</v>
      </c>
      <c r="B90" s="13" t="s">
        <v>129</v>
      </c>
      <c r="C90" s="13" t="s">
        <v>464</v>
      </c>
      <c r="D90" s="37">
        <v>1217.2050704031249</v>
      </c>
      <c r="E90" s="43" t="s">
        <v>130</v>
      </c>
      <c r="F90" s="39">
        <v>345</v>
      </c>
      <c r="G90" s="36">
        <v>1541843.59</v>
      </c>
      <c r="H90" s="36">
        <v>63536.79</v>
      </c>
      <c r="I90" s="36">
        <v>1268800.73</v>
      </c>
      <c r="J90" s="36">
        <v>896835.04</v>
      </c>
      <c r="K90" s="36">
        <v>1392165.34</v>
      </c>
      <c r="L90" s="36">
        <v>0</v>
      </c>
      <c r="M90" s="36">
        <v>0</v>
      </c>
      <c r="N90" s="36">
        <v>531667</v>
      </c>
      <c r="O90" s="36">
        <v>411073.28000000003</v>
      </c>
      <c r="P90" s="36">
        <v>0</v>
      </c>
      <c r="Q90" s="36">
        <v>0</v>
      </c>
      <c r="R90" s="36">
        <v>150289.21</v>
      </c>
      <c r="S90" s="36">
        <v>1159368</v>
      </c>
      <c r="T90" s="36">
        <v>46612</v>
      </c>
      <c r="U90" s="36">
        <v>0</v>
      </c>
      <c r="V90" s="36">
        <v>0</v>
      </c>
      <c r="W90" s="36">
        <v>64731</v>
      </c>
      <c r="X90" s="36">
        <v>2356246.21</v>
      </c>
      <c r="Y90" s="36">
        <v>40778.839999999997</v>
      </c>
      <c r="Z90" s="36">
        <v>0</v>
      </c>
      <c r="AA90" s="36">
        <v>85166.91</v>
      </c>
      <c r="AB90" s="36">
        <v>0</v>
      </c>
      <c r="AC90" s="36">
        <v>0</v>
      </c>
      <c r="AD90" s="36">
        <v>297157.84999999998</v>
      </c>
      <c r="AE90" s="36">
        <v>6547.3899999999994</v>
      </c>
      <c r="AF90" s="36">
        <v>0</v>
      </c>
      <c r="AG90" s="36">
        <v>288241.11</v>
      </c>
      <c r="AH90" s="36">
        <v>556008.39</v>
      </c>
      <c r="AI90" s="36">
        <v>105730.52</v>
      </c>
      <c r="AJ90" s="36">
        <v>0</v>
      </c>
      <c r="AK90" s="36">
        <v>585843.57999999996</v>
      </c>
      <c r="AL90" s="36">
        <v>305758.15999999997</v>
      </c>
      <c r="AM90" s="36">
        <v>7389.04</v>
      </c>
      <c r="AN90" s="36">
        <v>2809.22</v>
      </c>
      <c r="AO90" s="36">
        <v>0</v>
      </c>
      <c r="AP90" s="36">
        <v>0</v>
      </c>
      <c r="AQ90" s="36">
        <v>248580.05</v>
      </c>
      <c r="AR90" s="36">
        <v>46535.91</v>
      </c>
      <c r="AS90" s="36">
        <v>0</v>
      </c>
      <c r="AT90" s="36">
        <v>4350</v>
      </c>
      <c r="AU90" s="36">
        <v>268348.31</v>
      </c>
      <c r="AV90" s="36">
        <v>258066.29</v>
      </c>
      <c r="AW90" s="36">
        <v>371600</v>
      </c>
      <c r="AX90" s="36">
        <v>4335</v>
      </c>
      <c r="AY90" s="36">
        <v>0</v>
      </c>
      <c r="AZ90" s="36">
        <v>0</v>
      </c>
      <c r="BA90" s="36">
        <v>355192</v>
      </c>
      <c r="BB90" s="36">
        <v>43312.36</v>
      </c>
      <c r="BC90" s="36">
        <v>183230.13</v>
      </c>
      <c r="BD90" s="36">
        <v>73203.58</v>
      </c>
      <c r="BE90" s="36">
        <v>0</v>
      </c>
      <c r="BF90" s="36">
        <v>0</v>
      </c>
      <c r="BG90" s="36">
        <v>0</v>
      </c>
      <c r="BH90" s="36">
        <v>3205.83</v>
      </c>
      <c r="BI90" s="36">
        <v>0</v>
      </c>
      <c r="BJ90" s="36">
        <v>0</v>
      </c>
      <c r="BK90" s="36">
        <v>0</v>
      </c>
      <c r="BL90" s="36">
        <v>0</v>
      </c>
      <c r="BM90" s="36">
        <v>0</v>
      </c>
      <c r="BN90" s="36">
        <v>14644.829104303088</v>
      </c>
      <c r="BO90" s="36">
        <v>180262.31</v>
      </c>
      <c r="BP90" s="36">
        <v>3735604.08</v>
      </c>
      <c r="BQ90" s="36">
        <v>860377.82</v>
      </c>
      <c r="BR90" s="36">
        <v>1287130.46</v>
      </c>
      <c r="BS90" s="36">
        <v>874516.45</v>
      </c>
      <c r="BT90" s="36">
        <v>0</v>
      </c>
      <c r="BU90" s="36">
        <v>0</v>
      </c>
      <c r="BV90" s="36">
        <v>274179.44</v>
      </c>
      <c r="BW90" s="36">
        <v>6100</v>
      </c>
      <c r="BX90" s="36">
        <v>0</v>
      </c>
      <c r="BY90" s="36">
        <v>0</v>
      </c>
      <c r="BZ90" s="36">
        <v>303254.28999999998</v>
      </c>
      <c r="CA90" s="36">
        <v>6137.1</v>
      </c>
      <c r="CB90" s="46">
        <v>1.3620000000000001</v>
      </c>
      <c r="CC90" s="46">
        <v>3.048</v>
      </c>
      <c r="CD90" s="46">
        <v>6.3079999999999998</v>
      </c>
      <c r="CE90" s="46">
        <v>0.5</v>
      </c>
      <c r="CF90" s="46">
        <v>1.9490000000000001</v>
      </c>
      <c r="CG90" s="46">
        <v>0</v>
      </c>
      <c r="CH90" s="26"/>
      <c r="CI90" s="45">
        <v>549083653</v>
      </c>
      <c r="CJ90" s="45">
        <v>45391714</v>
      </c>
      <c r="CK90" s="45">
        <v>50528276</v>
      </c>
      <c r="CL90" s="39">
        <v>59</v>
      </c>
      <c r="CM90" s="39">
        <v>370</v>
      </c>
      <c r="CN90" s="37">
        <v>3</v>
      </c>
      <c r="CO90" s="37">
        <v>345</v>
      </c>
      <c r="CP90" s="41">
        <v>2.8985507246376812E-2</v>
      </c>
      <c r="CQ90" s="35" t="s">
        <v>609</v>
      </c>
      <c r="CR90" s="35">
        <f t="shared" si="8"/>
        <v>0.15945945945945947</v>
      </c>
      <c r="CS90" s="58">
        <f t="shared" si="6"/>
        <v>10.737086477074872</v>
      </c>
      <c r="CT90" s="35">
        <f t="shared" si="7"/>
        <v>0.92820685219831633</v>
      </c>
      <c r="CU90" s="40">
        <v>23</v>
      </c>
      <c r="CV90" s="42">
        <v>21.484999999999999</v>
      </c>
      <c r="CW90" s="42">
        <v>239.27000000000004</v>
      </c>
      <c r="CX90" s="42">
        <v>78.251000000000005</v>
      </c>
      <c r="CY90" s="42">
        <v>22.818999999999999</v>
      </c>
      <c r="CZ90" s="42">
        <v>256.32100000000003</v>
      </c>
      <c r="DA90" s="42">
        <v>85.759</v>
      </c>
      <c r="DB90" s="54">
        <v>50137.55078351713</v>
      </c>
      <c r="DC90" s="56">
        <v>15.666666666666666</v>
      </c>
      <c r="DD90" s="55">
        <v>0.3611111111111111</v>
      </c>
      <c r="DE90" s="57">
        <v>34.459999999999994</v>
      </c>
      <c r="DF90" s="57">
        <v>0</v>
      </c>
      <c r="DG90" s="38"/>
      <c r="DH90" s="38"/>
      <c r="DI90" s="38"/>
      <c r="DJ90" s="38"/>
      <c r="DK90" s="38"/>
      <c r="DL90" s="53">
        <v>8</v>
      </c>
      <c r="DM90" s="51">
        <v>2020277.38</v>
      </c>
      <c r="DN90" s="51">
        <v>36501</v>
      </c>
      <c r="DO90" s="51">
        <v>0</v>
      </c>
      <c r="DP90" s="51">
        <v>181752.5</v>
      </c>
      <c r="DQ90" s="51">
        <v>327029</v>
      </c>
      <c r="DR90" s="51">
        <v>66175.16</v>
      </c>
      <c r="DS90" s="51">
        <v>0</v>
      </c>
      <c r="DT90" s="51">
        <v>164520.5</v>
      </c>
      <c r="DU90" s="51">
        <v>124511.53</v>
      </c>
      <c r="DV90" s="51">
        <v>90333.18</v>
      </c>
      <c r="DW90" s="51">
        <v>5400</v>
      </c>
      <c r="DX90" s="51">
        <v>0</v>
      </c>
      <c r="DY90" s="51">
        <v>0</v>
      </c>
      <c r="DZ90" s="51">
        <v>157245.12</v>
      </c>
      <c r="EA90" s="51">
        <v>547506.48</v>
      </c>
      <c r="EB90" s="51">
        <v>5117.01</v>
      </c>
      <c r="EC90" s="51">
        <v>0</v>
      </c>
      <c r="ED90" s="51">
        <v>66359.95</v>
      </c>
      <c r="EE90" s="51">
        <v>136518.09</v>
      </c>
      <c r="EF90" s="51">
        <v>34222.86</v>
      </c>
      <c r="EG90" s="51">
        <v>0</v>
      </c>
      <c r="EH90" s="51">
        <v>59351.09</v>
      </c>
      <c r="EI90" s="51">
        <v>28361.360000000001</v>
      </c>
      <c r="EJ90" s="51">
        <v>25679.5</v>
      </c>
      <c r="EK90" s="51">
        <v>737.1</v>
      </c>
      <c r="EL90" s="51">
        <v>0</v>
      </c>
      <c r="EM90" s="51">
        <v>0</v>
      </c>
      <c r="EN90" s="51">
        <v>18342.7</v>
      </c>
      <c r="EO90" s="51">
        <v>13310.160000000002</v>
      </c>
      <c r="EP90" s="51">
        <v>0</v>
      </c>
      <c r="EQ90" s="51">
        <v>0</v>
      </c>
      <c r="ER90" s="51">
        <v>220446.25</v>
      </c>
      <c r="ES90" s="51">
        <v>88873.71</v>
      </c>
      <c r="ET90" s="51">
        <v>2917.08</v>
      </c>
      <c r="EU90" s="51">
        <v>0</v>
      </c>
      <c r="EV90" s="51">
        <v>493606.11</v>
      </c>
      <c r="EW90" s="51">
        <v>77700.160000000003</v>
      </c>
      <c r="EX90" s="51">
        <v>4679.9399999999996</v>
      </c>
      <c r="EY90" s="51">
        <v>0</v>
      </c>
      <c r="EZ90" s="51">
        <v>0</v>
      </c>
      <c r="FA90" s="51">
        <v>0</v>
      </c>
      <c r="FB90" s="51">
        <v>42055.68</v>
      </c>
      <c r="FC90" s="51">
        <v>111288.28</v>
      </c>
      <c r="FD90" s="51">
        <v>0</v>
      </c>
      <c r="FE90" s="51">
        <v>0</v>
      </c>
      <c r="FF90" s="51">
        <v>23948.639999999999</v>
      </c>
      <c r="FG90" s="51">
        <v>8167.0399999999991</v>
      </c>
      <c r="FH90" s="51">
        <v>5995.42</v>
      </c>
      <c r="FI90" s="51">
        <v>0</v>
      </c>
      <c r="FJ90" s="51">
        <v>56234.68</v>
      </c>
      <c r="FK90" s="51">
        <v>86521.94</v>
      </c>
      <c r="FL90" s="51">
        <v>193955.09</v>
      </c>
      <c r="FM90" s="51">
        <v>2809.22</v>
      </c>
      <c r="FN90" s="51">
        <v>0</v>
      </c>
      <c r="FO90" s="51">
        <v>0</v>
      </c>
      <c r="FP90" s="51">
        <v>33748.69</v>
      </c>
      <c r="FQ90" s="51">
        <v>51896.89</v>
      </c>
      <c r="FR90" s="51">
        <v>0</v>
      </c>
      <c r="FS90" s="51">
        <v>0</v>
      </c>
      <c r="FT90" s="51">
        <v>25499.809999999998</v>
      </c>
      <c r="FU90" s="51">
        <v>0</v>
      </c>
      <c r="FV90" s="51">
        <v>0</v>
      </c>
      <c r="FW90" s="51">
        <v>0</v>
      </c>
      <c r="FX90" s="51">
        <v>10197.49</v>
      </c>
      <c r="FY90" s="51">
        <v>324800</v>
      </c>
      <c r="FZ90" s="51">
        <v>0</v>
      </c>
      <c r="GA90" s="51">
        <v>0</v>
      </c>
      <c r="GB90" s="51">
        <v>0</v>
      </c>
      <c r="GC90" s="51">
        <v>0</v>
      </c>
      <c r="GD90" s="51">
        <v>27139.14</v>
      </c>
      <c r="GE90" s="51">
        <v>0</v>
      </c>
      <c r="GF90" s="51">
        <v>0</v>
      </c>
      <c r="GG90" s="51">
        <v>0</v>
      </c>
      <c r="GH90" s="51">
        <v>0</v>
      </c>
      <c r="GI90" s="51">
        <v>68624.13</v>
      </c>
      <c r="GJ90" s="51">
        <v>770</v>
      </c>
      <c r="GK90" s="51">
        <v>268348.31</v>
      </c>
      <c r="GL90" s="51">
        <v>60000</v>
      </c>
      <c r="GM90" s="51">
        <v>38669</v>
      </c>
      <c r="GN90" s="51">
        <v>330.62</v>
      </c>
      <c r="GO90" s="51">
        <v>0</v>
      </c>
      <c r="GP90" s="51">
        <v>0</v>
      </c>
      <c r="GQ90" s="51">
        <v>355192</v>
      </c>
      <c r="GR90" s="51">
        <v>13361.08</v>
      </c>
    </row>
    <row r="91" spans="1:200" ht="18" customHeight="1" x14ac:dyDescent="0.2">
      <c r="A91" s="12">
        <v>39002</v>
      </c>
      <c r="B91" s="13" t="s">
        <v>118</v>
      </c>
      <c r="C91" s="13" t="s">
        <v>458</v>
      </c>
      <c r="D91" s="37">
        <v>250.94245414843752</v>
      </c>
      <c r="E91" s="43" t="s">
        <v>117</v>
      </c>
      <c r="F91" s="39">
        <v>1147</v>
      </c>
      <c r="G91" s="36">
        <v>4534513.28</v>
      </c>
      <c r="H91" s="36">
        <v>63911.77</v>
      </c>
      <c r="I91" s="36">
        <v>3654436.88</v>
      </c>
      <c r="J91" s="36">
        <v>1191136</v>
      </c>
      <c r="K91" s="36">
        <v>2729640.84</v>
      </c>
      <c r="L91" s="36">
        <v>0</v>
      </c>
      <c r="M91" s="36">
        <v>0</v>
      </c>
      <c r="N91" s="36">
        <v>35513.800000000003</v>
      </c>
      <c r="O91" s="36">
        <v>1680447.24</v>
      </c>
      <c r="P91" s="36">
        <v>0</v>
      </c>
      <c r="Q91" s="36">
        <v>0</v>
      </c>
      <c r="R91" s="36">
        <v>277340</v>
      </c>
      <c r="S91" s="36">
        <v>3456726</v>
      </c>
      <c r="T91" s="36">
        <v>0</v>
      </c>
      <c r="U91" s="36">
        <v>0</v>
      </c>
      <c r="V91" s="36">
        <v>0</v>
      </c>
      <c r="W91" s="36">
        <v>67398</v>
      </c>
      <c r="X91" s="36">
        <v>5286515.45</v>
      </c>
      <c r="Y91" s="36">
        <v>0</v>
      </c>
      <c r="Z91" s="36">
        <v>0</v>
      </c>
      <c r="AA91" s="36">
        <v>333681.95999999996</v>
      </c>
      <c r="AB91" s="36">
        <v>0</v>
      </c>
      <c r="AC91" s="36">
        <v>0</v>
      </c>
      <c r="AD91" s="36">
        <v>1515806.2999999998</v>
      </c>
      <c r="AE91" s="36">
        <v>98072.65</v>
      </c>
      <c r="AF91" s="36">
        <v>0</v>
      </c>
      <c r="AG91" s="36">
        <v>608594.03</v>
      </c>
      <c r="AH91" s="36">
        <v>1017227.5399999999</v>
      </c>
      <c r="AI91" s="36">
        <v>221314.66</v>
      </c>
      <c r="AJ91" s="36">
        <v>0</v>
      </c>
      <c r="AK91" s="36">
        <v>1104455.1200000001</v>
      </c>
      <c r="AL91" s="36">
        <v>438299.44</v>
      </c>
      <c r="AM91" s="36">
        <v>25608.16</v>
      </c>
      <c r="AN91" s="36">
        <v>7698.02</v>
      </c>
      <c r="AO91" s="36">
        <v>0</v>
      </c>
      <c r="AP91" s="36">
        <v>0</v>
      </c>
      <c r="AQ91" s="36">
        <v>487664.2</v>
      </c>
      <c r="AR91" s="36">
        <v>73389.36</v>
      </c>
      <c r="AS91" s="36">
        <v>0</v>
      </c>
      <c r="AT91" s="36">
        <v>0</v>
      </c>
      <c r="AU91" s="36">
        <v>0</v>
      </c>
      <c r="AV91" s="36">
        <v>281197.11</v>
      </c>
      <c r="AW91" s="36">
        <v>168875.7</v>
      </c>
      <c r="AX91" s="36">
        <v>7359.48</v>
      </c>
      <c r="AY91" s="36">
        <v>0</v>
      </c>
      <c r="AZ91" s="36">
        <v>0</v>
      </c>
      <c r="BA91" s="36">
        <v>4419702.34</v>
      </c>
      <c r="BB91" s="36">
        <v>33577.360000000001</v>
      </c>
      <c r="BC91" s="36">
        <v>275321.95999999996</v>
      </c>
      <c r="BD91" s="36">
        <v>134270.34</v>
      </c>
      <c r="BE91" s="36">
        <v>0</v>
      </c>
      <c r="BF91" s="36">
        <v>0</v>
      </c>
      <c r="BG91" s="36">
        <v>0</v>
      </c>
      <c r="BH91" s="36">
        <v>73878.31</v>
      </c>
      <c r="BI91" s="36">
        <v>66003.399999999994</v>
      </c>
      <c r="BJ91" s="36">
        <v>0</v>
      </c>
      <c r="BK91" s="36">
        <v>0</v>
      </c>
      <c r="BL91" s="36">
        <v>0</v>
      </c>
      <c r="BM91" s="36">
        <v>0</v>
      </c>
      <c r="BN91" s="36">
        <v>9629.9622529210938</v>
      </c>
      <c r="BO91" s="36">
        <v>1751068.79</v>
      </c>
      <c r="BP91" s="36">
        <v>2563104.1800000002</v>
      </c>
      <c r="BQ91" s="36">
        <v>573007.79</v>
      </c>
      <c r="BR91" s="36">
        <v>0</v>
      </c>
      <c r="BS91" s="36">
        <v>0</v>
      </c>
      <c r="BT91" s="36">
        <v>464469.95</v>
      </c>
      <c r="BU91" s="36">
        <v>0</v>
      </c>
      <c r="BV91" s="36">
        <v>672937.08</v>
      </c>
      <c r="BW91" s="36">
        <v>15437.68</v>
      </c>
      <c r="BX91" s="36">
        <v>457640</v>
      </c>
      <c r="BY91" s="36">
        <v>0</v>
      </c>
      <c r="BZ91" s="36">
        <v>691099.84</v>
      </c>
      <c r="CA91" s="36">
        <v>15846.19</v>
      </c>
      <c r="CB91" s="46">
        <v>1.395</v>
      </c>
      <c r="CC91" s="46">
        <v>3.1219999999999999</v>
      </c>
      <c r="CD91" s="46">
        <v>6.4609999999999994</v>
      </c>
      <c r="CE91" s="46">
        <v>1.399</v>
      </c>
      <c r="CF91" s="46">
        <v>2.3220000000000001</v>
      </c>
      <c r="CG91" s="46">
        <v>0.40100000000000002</v>
      </c>
      <c r="CH91" s="47" t="s">
        <v>522</v>
      </c>
      <c r="CI91" s="45">
        <v>309935452</v>
      </c>
      <c r="CJ91" s="45">
        <v>533897985</v>
      </c>
      <c r="CK91" s="45">
        <v>323813873</v>
      </c>
      <c r="CL91" s="39">
        <v>181</v>
      </c>
      <c r="CM91" s="39">
        <v>1147</v>
      </c>
      <c r="CN91" s="37">
        <v>44</v>
      </c>
      <c r="CO91" s="37">
        <v>1153.27</v>
      </c>
      <c r="CP91" s="41">
        <v>1.4209591474245116E-2</v>
      </c>
      <c r="CQ91" s="35" t="s">
        <v>635</v>
      </c>
      <c r="CR91" s="35">
        <f t="shared" si="8"/>
        <v>0.15780296425457715</v>
      </c>
      <c r="CS91" s="58">
        <f t="shared" si="6"/>
        <v>13.762898968082569</v>
      </c>
      <c r="CT91" s="35">
        <f t="shared" si="7"/>
        <v>0.94992725551413637</v>
      </c>
      <c r="CU91" s="40">
        <v>75</v>
      </c>
      <c r="CV91" s="42">
        <v>0</v>
      </c>
      <c r="CW91" s="42">
        <v>734.76900000000012</v>
      </c>
      <c r="CX91" s="42">
        <v>356.91399999999987</v>
      </c>
      <c r="CY91" s="42">
        <v>0</v>
      </c>
      <c r="CZ91" s="42">
        <v>771.27800000000002</v>
      </c>
      <c r="DA91" s="42">
        <v>377.94999999999993</v>
      </c>
      <c r="DB91" s="54">
        <v>54607.091432685425</v>
      </c>
      <c r="DC91" s="56">
        <v>13.505882352941176</v>
      </c>
      <c r="DD91" s="55">
        <v>0.47058823529411764</v>
      </c>
      <c r="DE91" s="57">
        <v>83.339999999999904</v>
      </c>
      <c r="DF91" s="57">
        <v>0</v>
      </c>
      <c r="DG91" s="38">
        <v>19.2</v>
      </c>
      <c r="DH91" s="38">
        <v>20.2</v>
      </c>
      <c r="DI91" s="38">
        <v>22.1</v>
      </c>
      <c r="DJ91" s="38">
        <v>20.8</v>
      </c>
      <c r="DK91" s="38">
        <v>20.7</v>
      </c>
      <c r="DL91" s="53">
        <v>55</v>
      </c>
      <c r="DM91" s="51">
        <v>5240992.08</v>
      </c>
      <c r="DN91" s="51">
        <v>0</v>
      </c>
      <c r="DO91" s="51">
        <v>0</v>
      </c>
      <c r="DP91" s="51">
        <v>496204.54</v>
      </c>
      <c r="DQ91" s="51">
        <v>821664.8600000001</v>
      </c>
      <c r="DR91" s="51">
        <v>162831.06</v>
      </c>
      <c r="DS91" s="51">
        <v>0</v>
      </c>
      <c r="DT91" s="51">
        <v>384481.44</v>
      </c>
      <c r="DU91" s="51">
        <v>253819.41</v>
      </c>
      <c r="DV91" s="51">
        <v>223398.87</v>
      </c>
      <c r="DW91" s="51">
        <v>13547</v>
      </c>
      <c r="DX91" s="51">
        <v>0</v>
      </c>
      <c r="DY91" s="51">
        <v>0</v>
      </c>
      <c r="DZ91" s="51">
        <v>296702.73</v>
      </c>
      <c r="EA91" s="51">
        <v>1236032.1099999996</v>
      </c>
      <c r="EB91" s="51">
        <v>21047.88</v>
      </c>
      <c r="EC91" s="51">
        <v>0</v>
      </c>
      <c r="ED91" s="51">
        <v>124907.79</v>
      </c>
      <c r="EE91" s="51">
        <v>248575.12</v>
      </c>
      <c r="EF91" s="51">
        <v>43717.2</v>
      </c>
      <c r="EG91" s="51">
        <v>0</v>
      </c>
      <c r="EH91" s="51">
        <v>112993.95</v>
      </c>
      <c r="EI91" s="51">
        <v>52169.03</v>
      </c>
      <c r="EJ91" s="51">
        <v>53708.23</v>
      </c>
      <c r="EK91" s="51">
        <v>1261.1599999999999</v>
      </c>
      <c r="EL91" s="51">
        <v>0</v>
      </c>
      <c r="EM91" s="51">
        <v>0</v>
      </c>
      <c r="EN91" s="51">
        <v>47472.29</v>
      </c>
      <c r="EO91" s="51">
        <v>279833.81</v>
      </c>
      <c r="EP91" s="51">
        <v>50</v>
      </c>
      <c r="EQ91" s="51">
        <v>0</v>
      </c>
      <c r="ER91" s="51">
        <v>245485.14</v>
      </c>
      <c r="ES91" s="51">
        <v>50828.15</v>
      </c>
      <c r="ET91" s="51">
        <v>13249.84</v>
      </c>
      <c r="EU91" s="51">
        <v>0</v>
      </c>
      <c r="EV91" s="51">
        <v>631892.96</v>
      </c>
      <c r="EW91" s="51">
        <v>43265.229999999996</v>
      </c>
      <c r="EX91" s="51">
        <v>103657.29</v>
      </c>
      <c r="EY91" s="51">
        <v>8338.0499999999993</v>
      </c>
      <c r="EZ91" s="51">
        <v>0</v>
      </c>
      <c r="FA91" s="51">
        <v>0</v>
      </c>
      <c r="FB91" s="51">
        <v>86526.65</v>
      </c>
      <c r="FC91" s="51">
        <v>450313.05000000005</v>
      </c>
      <c r="FD91" s="51">
        <v>1174.3399999999999</v>
      </c>
      <c r="FE91" s="51">
        <v>0</v>
      </c>
      <c r="FF91" s="51">
        <v>59806.27</v>
      </c>
      <c r="FG91" s="51">
        <v>1775.6599999999999</v>
      </c>
      <c r="FH91" s="51">
        <v>540.55999999999995</v>
      </c>
      <c r="FI91" s="51">
        <v>0</v>
      </c>
      <c r="FJ91" s="51">
        <v>162834.82999999999</v>
      </c>
      <c r="FK91" s="51">
        <v>134256.04999999999</v>
      </c>
      <c r="FL91" s="51">
        <v>376824.50999999995</v>
      </c>
      <c r="FM91" s="51">
        <v>398</v>
      </c>
      <c r="FN91" s="51">
        <v>0</v>
      </c>
      <c r="FO91" s="51">
        <v>0</v>
      </c>
      <c r="FP91" s="51">
        <v>89779.89</v>
      </c>
      <c r="FQ91" s="51">
        <v>4633.09</v>
      </c>
      <c r="FR91" s="51">
        <v>0</v>
      </c>
      <c r="FS91" s="51">
        <v>0</v>
      </c>
      <c r="FT91" s="51">
        <v>23218.07</v>
      </c>
      <c r="FU91" s="51">
        <v>0</v>
      </c>
      <c r="FV91" s="51">
        <v>0</v>
      </c>
      <c r="FW91" s="51">
        <v>0</v>
      </c>
      <c r="FX91" s="51">
        <v>24053.05</v>
      </c>
      <c r="FY91" s="51">
        <v>169004.73</v>
      </c>
      <c r="FZ91" s="51">
        <v>0</v>
      </c>
      <c r="GA91" s="51">
        <v>0</v>
      </c>
      <c r="GB91" s="51">
        <v>0</v>
      </c>
      <c r="GC91" s="51">
        <v>0</v>
      </c>
      <c r="GD91" s="51">
        <v>0</v>
      </c>
      <c r="GE91" s="51">
        <v>0</v>
      </c>
      <c r="GF91" s="51">
        <v>0</v>
      </c>
      <c r="GG91" s="51">
        <v>0</v>
      </c>
      <c r="GH91" s="51">
        <v>7683.54</v>
      </c>
      <c r="GI91" s="51">
        <v>28654.09</v>
      </c>
      <c r="GJ91" s="51">
        <v>976</v>
      </c>
      <c r="GK91" s="51">
        <v>0</v>
      </c>
      <c r="GL91" s="51">
        <v>69396</v>
      </c>
      <c r="GM91" s="51">
        <v>28539</v>
      </c>
      <c r="GN91" s="51">
        <v>32481.98</v>
      </c>
      <c r="GO91" s="51">
        <v>0</v>
      </c>
      <c r="GP91" s="51">
        <v>0</v>
      </c>
      <c r="GQ91" s="51">
        <v>4877342.34</v>
      </c>
      <c r="GR91" s="51">
        <v>760</v>
      </c>
    </row>
    <row r="92" spans="1:200" ht="18" customHeight="1" x14ac:dyDescent="0.2">
      <c r="A92" s="12">
        <v>60003</v>
      </c>
      <c r="B92" s="13" t="s">
        <v>193</v>
      </c>
      <c r="C92" s="13" t="s">
        <v>505</v>
      </c>
      <c r="D92" s="37">
        <v>110.29409186562501</v>
      </c>
      <c r="E92" s="43" t="s">
        <v>192</v>
      </c>
      <c r="F92" s="39">
        <v>187</v>
      </c>
      <c r="G92" s="36">
        <v>1466720.33</v>
      </c>
      <c r="H92" s="36">
        <v>11349.65</v>
      </c>
      <c r="I92" s="36">
        <v>557931.22</v>
      </c>
      <c r="J92" s="36">
        <v>121952.79</v>
      </c>
      <c r="K92" s="36">
        <v>665846.86</v>
      </c>
      <c r="L92" s="36">
        <v>0</v>
      </c>
      <c r="M92" s="36">
        <v>0</v>
      </c>
      <c r="N92" s="36">
        <v>0</v>
      </c>
      <c r="O92" s="36">
        <v>472541.18</v>
      </c>
      <c r="P92" s="36">
        <v>0</v>
      </c>
      <c r="Q92" s="36">
        <v>242721</v>
      </c>
      <c r="R92" s="36">
        <v>0</v>
      </c>
      <c r="S92" s="36">
        <v>522650</v>
      </c>
      <c r="T92" s="36">
        <v>0</v>
      </c>
      <c r="U92" s="36">
        <v>3191</v>
      </c>
      <c r="V92" s="36">
        <v>239530</v>
      </c>
      <c r="W92" s="36">
        <v>61021</v>
      </c>
      <c r="X92" s="36">
        <v>1284322.22</v>
      </c>
      <c r="Y92" s="36">
        <v>24938.07</v>
      </c>
      <c r="Z92" s="36">
        <v>0</v>
      </c>
      <c r="AA92" s="36">
        <v>97639.97</v>
      </c>
      <c r="AB92" s="36">
        <v>0</v>
      </c>
      <c r="AC92" s="36">
        <v>0</v>
      </c>
      <c r="AD92" s="36">
        <v>526496.75</v>
      </c>
      <c r="AE92" s="36">
        <v>2349.1999999999998</v>
      </c>
      <c r="AF92" s="36">
        <v>0</v>
      </c>
      <c r="AG92" s="36">
        <v>127626.45</v>
      </c>
      <c r="AH92" s="36">
        <v>306510.09000000003</v>
      </c>
      <c r="AI92" s="36">
        <v>182321.41</v>
      </c>
      <c r="AJ92" s="36">
        <v>0</v>
      </c>
      <c r="AK92" s="36">
        <v>346960.55</v>
      </c>
      <c r="AL92" s="36">
        <v>45875.82</v>
      </c>
      <c r="AM92" s="36">
        <v>6518.75</v>
      </c>
      <c r="AN92" s="36">
        <v>0</v>
      </c>
      <c r="AO92" s="36">
        <v>0</v>
      </c>
      <c r="AP92" s="36">
        <v>0</v>
      </c>
      <c r="AQ92" s="36">
        <v>121393.37</v>
      </c>
      <c r="AR92" s="36">
        <v>10912.14</v>
      </c>
      <c r="AS92" s="36">
        <v>0</v>
      </c>
      <c r="AT92" s="36">
        <v>9679.5400000000009</v>
      </c>
      <c r="AU92" s="36">
        <v>91958.25</v>
      </c>
      <c r="AV92" s="36">
        <v>109701.08</v>
      </c>
      <c r="AW92" s="36">
        <v>9203.17</v>
      </c>
      <c r="AX92" s="36">
        <v>4998.91</v>
      </c>
      <c r="AY92" s="36">
        <v>0</v>
      </c>
      <c r="AZ92" s="36">
        <v>0</v>
      </c>
      <c r="BA92" s="36">
        <v>8137.56</v>
      </c>
      <c r="BB92" s="36">
        <v>14105.55</v>
      </c>
      <c r="BC92" s="36">
        <v>124261.23000000001</v>
      </c>
      <c r="BD92" s="36">
        <v>5187.2</v>
      </c>
      <c r="BE92" s="36">
        <v>4284.24</v>
      </c>
      <c r="BF92" s="36">
        <v>0</v>
      </c>
      <c r="BG92" s="36">
        <v>0</v>
      </c>
      <c r="BH92" s="36">
        <v>52327.199999999997</v>
      </c>
      <c r="BI92" s="36">
        <v>0</v>
      </c>
      <c r="BJ92" s="36">
        <v>0</v>
      </c>
      <c r="BK92" s="36">
        <v>0</v>
      </c>
      <c r="BL92" s="36">
        <v>0</v>
      </c>
      <c r="BM92" s="36">
        <v>0</v>
      </c>
      <c r="BN92" s="36">
        <v>15628.353905011336</v>
      </c>
      <c r="BO92" s="36">
        <v>871351.12</v>
      </c>
      <c r="BP92" s="36">
        <v>1589482.34</v>
      </c>
      <c r="BQ92" s="36">
        <v>63297.22</v>
      </c>
      <c r="BR92" s="36">
        <v>0</v>
      </c>
      <c r="BS92" s="36">
        <v>0</v>
      </c>
      <c r="BT92" s="36">
        <v>0</v>
      </c>
      <c r="BU92" s="36">
        <v>0</v>
      </c>
      <c r="BV92" s="36">
        <v>187432.81</v>
      </c>
      <c r="BW92" s="36">
        <v>17498.5</v>
      </c>
      <c r="BX92" s="36">
        <v>0</v>
      </c>
      <c r="BY92" s="36">
        <v>0</v>
      </c>
      <c r="BZ92" s="36">
        <v>153452.01999999999</v>
      </c>
      <c r="CA92" s="36">
        <v>19665.47</v>
      </c>
      <c r="CB92" s="46">
        <v>1.9100000000000001</v>
      </c>
      <c r="CC92" s="46">
        <v>4.274</v>
      </c>
      <c r="CD92" s="46">
        <v>8.8460000000000001</v>
      </c>
      <c r="CE92" s="46">
        <v>1.599</v>
      </c>
      <c r="CF92" s="46">
        <v>2.492</v>
      </c>
      <c r="CG92" s="46">
        <v>0</v>
      </c>
      <c r="CH92" s="47" t="s">
        <v>522</v>
      </c>
      <c r="CI92" s="45">
        <v>146280131</v>
      </c>
      <c r="CJ92" s="45">
        <v>86940936</v>
      </c>
      <c r="CK92" s="45">
        <v>45488818</v>
      </c>
      <c r="CL92" s="39">
        <v>49</v>
      </c>
      <c r="CM92" s="39">
        <v>199</v>
      </c>
      <c r="CN92" s="37">
        <v>7</v>
      </c>
      <c r="CO92" s="37">
        <v>192</v>
      </c>
      <c r="CP92" s="41">
        <v>4.8192771084337352E-2</v>
      </c>
      <c r="CQ92" s="35" t="s">
        <v>671</v>
      </c>
      <c r="CR92" s="35">
        <f t="shared" si="8"/>
        <v>0.24623115577889448</v>
      </c>
      <c r="CS92" s="58">
        <f t="shared" si="6"/>
        <v>11.973525872442831</v>
      </c>
      <c r="CT92" s="35">
        <f t="shared" si="7"/>
        <v>0.94054144728654065</v>
      </c>
      <c r="CU92" s="40">
        <v>9</v>
      </c>
      <c r="CV92" s="42">
        <v>11.223000000000003</v>
      </c>
      <c r="CW92" s="42">
        <v>125.86399999999999</v>
      </c>
      <c r="CX92" s="42">
        <v>47.948999999999998</v>
      </c>
      <c r="CY92" s="42">
        <v>12.054</v>
      </c>
      <c r="CZ92" s="42">
        <v>131.92599999999999</v>
      </c>
      <c r="DA92" s="42">
        <v>52.875</v>
      </c>
      <c r="DB92" s="54">
        <v>46801.263537906088</v>
      </c>
      <c r="DC92" s="56">
        <v>10.941176470588236</v>
      </c>
      <c r="DD92" s="55">
        <v>0.17647058823529413</v>
      </c>
      <c r="DE92" s="57">
        <v>16.620000000000012</v>
      </c>
      <c r="DF92" s="57">
        <v>0</v>
      </c>
      <c r="DG92" s="38"/>
      <c r="DH92" s="38"/>
      <c r="DI92" s="38"/>
      <c r="DJ92" s="38"/>
      <c r="DK92" s="38"/>
      <c r="DL92" s="53">
        <v>4</v>
      </c>
      <c r="DM92" s="51">
        <v>1130807.8900000001</v>
      </c>
      <c r="DN92" s="51">
        <v>18667.669999999998</v>
      </c>
      <c r="DO92" s="51">
        <v>0</v>
      </c>
      <c r="DP92" s="51">
        <v>78208.98</v>
      </c>
      <c r="DQ92" s="51">
        <v>231388</v>
      </c>
      <c r="DR92" s="51">
        <v>112937.91</v>
      </c>
      <c r="DS92" s="51">
        <v>0</v>
      </c>
      <c r="DT92" s="51">
        <v>116591.1</v>
      </c>
      <c r="DU92" s="51">
        <v>53622.19</v>
      </c>
      <c r="DV92" s="51">
        <v>63891.11</v>
      </c>
      <c r="DW92" s="51">
        <v>16638.809999999998</v>
      </c>
      <c r="DX92" s="51">
        <v>0</v>
      </c>
      <c r="DY92" s="51">
        <v>0</v>
      </c>
      <c r="DZ92" s="51">
        <v>74280.58</v>
      </c>
      <c r="EA92" s="51">
        <v>343334.78</v>
      </c>
      <c r="EB92" s="51">
        <v>6270.4</v>
      </c>
      <c r="EC92" s="51">
        <v>0</v>
      </c>
      <c r="ED92" s="51">
        <v>21695.54</v>
      </c>
      <c r="EE92" s="51">
        <v>26041.019999999997</v>
      </c>
      <c r="EF92" s="51">
        <v>43687.05</v>
      </c>
      <c r="EG92" s="51">
        <v>0</v>
      </c>
      <c r="EH92" s="51">
        <v>38593.199999999997</v>
      </c>
      <c r="EI92" s="51">
        <v>16295.310000000001</v>
      </c>
      <c r="EJ92" s="51">
        <v>29916.68</v>
      </c>
      <c r="EK92" s="51">
        <v>1948.33</v>
      </c>
      <c r="EL92" s="51">
        <v>0</v>
      </c>
      <c r="EM92" s="51">
        <v>0</v>
      </c>
      <c r="EN92" s="51">
        <v>8847.0499999999993</v>
      </c>
      <c r="EO92" s="51">
        <v>311417.60000000003</v>
      </c>
      <c r="EP92" s="51">
        <v>2349.1999999999998</v>
      </c>
      <c r="EQ92" s="51">
        <v>0</v>
      </c>
      <c r="ER92" s="51">
        <v>139899.29</v>
      </c>
      <c r="ES92" s="51">
        <v>12772.87</v>
      </c>
      <c r="ET92" s="51">
        <v>24186.93</v>
      </c>
      <c r="EU92" s="51">
        <v>1870.57</v>
      </c>
      <c r="EV92" s="51">
        <v>137074.10999999999</v>
      </c>
      <c r="EW92" s="51">
        <v>2932.71</v>
      </c>
      <c r="EX92" s="51">
        <v>2968.88</v>
      </c>
      <c r="EY92" s="51">
        <v>704</v>
      </c>
      <c r="EZ92" s="51">
        <v>0</v>
      </c>
      <c r="FA92" s="51">
        <v>0</v>
      </c>
      <c r="FB92" s="51">
        <v>13023.74</v>
      </c>
      <c r="FC92" s="51">
        <v>121809.59</v>
      </c>
      <c r="FD92" s="51">
        <v>0</v>
      </c>
      <c r="FE92" s="51">
        <v>0</v>
      </c>
      <c r="FF92" s="51">
        <v>16388.989999999998</v>
      </c>
      <c r="FG92" s="51">
        <v>1046.6299999999999</v>
      </c>
      <c r="FH92" s="51">
        <v>11773.89</v>
      </c>
      <c r="FI92" s="51">
        <v>383.6</v>
      </c>
      <c r="FJ92" s="51">
        <v>126808.64</v>
      </c>
      <c r="FK92" s="51">
        <v>15374.3</v>
      </c>
      <c r="FL92" s="51">
        <v>64624.800000000003</v>
      </c>
      <c r="FM92" s="51">
        <v>374.33</v>
      </c>
      <c r="FN92" s="51">
        <v>0</v>
      </c>
      <c r="FO92" s="51">
        <v>0</v>
      </c>
      <c r="FP92" s="51">
        <v>29793.03</v>
      </c>
      <c r="FQ92" s="51">
        <v>834.08</v>
      </c>
      <c r="FR92" s="51">
        <v>0</v>
      </c>
      <c r="FS92" s="51">
        <v>0</v>
      </c>
      <c r="FT92" s="51">
        <v>6607.02</v>
      </c>
      <c r="FU92" s="51">
        <v>0</v>
      </c>
      <c r="FV92" s="51">
        <v>2829</v>
      </c>
      <c r="FW92" s="51">
        <v>89704.08</v>
      </c>
      <c r="FX92" s="51">
        <v>9856.16</v>
      </c>
      <c r="FY92" s="51">
        <v>9015</v>
      </c>
      <c r="FZ92" s="51">
        <v>98.91</v>
      </c>
      <c r="GA92" s="51">
        <v>0</v>
      </c>
      <c r="GB92" s="51">
        <v>0</v>
      </c>
      <c r="GC92" s="51">
        <v>0</v>
      </c>
      <c r="GD92" s="51">
        <v>4796.2</v>
      </c>
      <c r="GE92" s="51">
        <v>255</v>
      </c>
      <c r="GF92" s="51">
        <v>0</v>
      </c>
      <c r="GG92" s="51">
        <v>0</v>
      </c>
      <c r="GH92" s="51">
        <v>0</v>
      </c>
      <c r="GI92" s="51">
        <v>40448.770000000004</v>
      </c>
      <c r="GJ92" s="51">
        <v>870.41</v>
      </c>
      <c r="GK92" s="51">
        <v>0</v>
      </c>
      <c r="GL92" s="51">
        <v>27738.42</v>
      </c>
      <c r="GM92" s="51">
        <v>10166.68</v>
      </c>
      <c r="GN92" s="51">
        <v>3469.3</v>
      </c>
      <c r="GO92" s="51">
        <v>0</v>
      </c>
      <c r="GP92" s="51">
        <v>0</v>
      </c>
      <c r="GQ92" s="51">
        <v>8137.56</v>
      </c>
      <c r="GR92" s="51">
        <v>4758.32</v>
      </c>
    </row>
    <row r="93" spans="1:200" ht="18" customHeight="1" x14ac:dyDescent="0.2">
      <c r="A93" s="12">
        <v>43007</v>
      </c>
      <c r="B93" s="13" t="s">
        <v>134</v>
      </c>
      <c r="C93" s="13" t="s">
        <v>467</v>
      </c>
      <c r="D93" s="37">
        <v>222.02855425781254</v>
      </c>
      <c r="E93" s="43" t="s">
        <v>132</v>
      </c>
      <c r="F93" s="39">
        <v>396</v>
      </c>
      <c r="G93" s="36">
        <v>1499579.14</v>
      </c>
      <c r="H93" s="36">
        <v>24996.9</v>
      </c>
      <c r="I93" s="36">
        <v>1919786.61</v>
      </c>
      <c r="J93" s="36">
        <v>373220.58</v>
      </c>
      <c r="K93" s="36">
        <v>1264611.8500000001</v>
      </c>
      <c r="L93" s="36">
        <v>0</v>
      </c>
      <c r="M93" s="36">
        <v>0</v>
      </c>
      <c r="N93" s="36">
        <v>277564</v>
      </c>
      <c r="O93" s="36">
        <v>750740.98</v>
      </c>
      <c r="P93" s="36">
        <v>0</v>
      </c>
      <c r="Q93" s="36">
        <v>150437</v>
      </c>
      <c r="R93" s="36">
        <v>0</v>
      </c>
      <c r="S93" s="36">
        <v>1868520</v>
      </c>
      <c r="T93" s="36">
        <v>0</v>
      </c>
      <c r="U93" s="36">
        <v>0</v>
      </c>
      <c r="V93" s="36">
        <v>150437</v>
      </c>
      <c r="W93" s="36">
        <v>61621</v>
      </c>
      <c r="X93" s="36">
        <v>1827088.93</v>
      </c>
      <c r="Y93" s="36">
        <v>7694.4</v>
      </c>
      <c r="Z93" s="36">
        <v>0</v>
      </c>
      <c r="AA93" s="36">
        <v>91040.88</v>
      </c>
      <c r="AB93" s="36">
        <v>0</v>
      </c>
      <c r="AC93" s="36">
        <v>0</v>
      </c>
      <c r="AD93" s="36">
        <v>539513.95000000007</v>
      </c>
      <c r="AE93" s="36">
        <v>3045.2</v>
      </c>
      <c r="AF93" s="36">
        <v>0</v>
      </c>
      <c r="AG93" s="36">
        <v>261339.12</v>
      </c>
      <c r="AH93" s="36">
        <v>453933.92000000004</v>
      </c>
      <c r="AI93" s="36">
        <v>129440.39</v>
      </c>
      <c r="AJ93" s="36">
        <v>0</v>
      </c>
      <c r="AK93" s="36">
        <v>439180.53</v>
      </c>
      <c r="AL93" s="36">
        <v>177672.39</v>
      </c>
      <c r="AM93" s="36">
        <v>0</v>
      </c>
      <c r="AN93" s="36">
        <v>2858.21</v>
      </c>
      <c r="AO93" s="36">
        <v>16712.759999999998</v>
      </c>
      <c r="AP93" s="36">
        <v>0</v>
      </c>
      <c r="AQ93" s="36">
        <v>331272.95</v>
      </c>
      <c r="AR93" s="36">
        <v>24105.27</v>
      </c>
      <c r="AS93" s="36">
        <v>0</v>
      </c>
      <c r="AT93" s="36">
        <v>0</v>
      </c>
      <c r="AU93" s="36">
        <v>0</v>
      </c>
      <c r="AV93" s="36">
        <v>861872.61</v>
      </c>
      <c r="AW93" s="36">
        <v>25000</v>
      </c>
      <c r="AX93" s="36">
        <v>6200</v>
      </c>
      <c r="AY93" s="36">
        <v>0</v>
      </c>
      <c r="AZ93" s="36">
        <v>0</v>
      </c>
      <c r="BA93" s="36">
        <v>311265</v>
      </c>
      <c r="BB93" s="36">
        <v>94951.73</v>
      </c>
      <c r="BC93" s="36">
        <v>148993.29</v>
      </c>
      <c r="BD93" s="36">
        <v>49563.350000000006</v>
      </c>
      <c r="BE93" s="36">
        <v>4284.28</v>
      </c>
      <c r="BF93" s="36">
        <v>0</v>
      </c>
      <c r="BG93" s="36">
        <v>0</v>
      </c>
      <c r="BH93" s="36">
        <v>122859.75</v>
      </c>
      <c r="BI93" s="36">
        <v>0</v>
      </c>
      <c r="BJ93" s="36">
        <v>0</v>
      </c>
      <c r="BK93" s="36">
        <v>0</v>
      </c>
      <c r="BL93" s="36">
        <v>0</v>
      </c>
      <c r="BM93" s="36">
        <v>0</v>
      </c>
      <c r="BN93" s="36">
        <v>10827.976827383733</v>
      </c>
      <c r="BO93" s="36">
        <v>1141279.1200000001</v>
      </c>
      <c r="BP93" s="36">
        <v>619454.30000000005</v>
      </c>
      <c r="BQ93" s="36">
        <v>84796.84</v>
      </c>
      <c r="BR93" s="36">
        <v>0</v>
      </c>
      <c r="BS93" s="36">
        <v>0</v>
      </c>
      <c r="BT93" s="36">
        <v>204604.48</v>
      </c>
      <c r="BU93" s="36">
        <v>0</v>
      </c>
      <c r="BV93" s="36">
        <v>303843.17</v>
      </c>
      <c r="BW93" s="36">
        <v>69486.179999999993</v>
      </c>
      <c r="BX93" s="36">
        <v>208025</v>
      </c>
      <c r="BY93" s="36">
        <v>0</v>
      </c>
      <c r="BZ93" s="36">
        <v>301645.67</v>
      </c>
      <c r="CA93" s="36">
        <v>88599.15</v>
      </c>
      <c r="CB93" s="46">
        <v>1.78</v>
      </c>
      <c r="CC93" s="46">
        <v>3.9830000000000001</v>
      </c>
      <c r="CD93" s="46">
        <v>8.2439999999999998</v>
      </c>
      <c r="CE93" s="46">
        <v>1.599</v>
      </c>
      <c r="CF93" s="46">
        <v>2.4</v>
      </c>
      <c r="CG93" s="46">
        <v>0.47299999999999998</v>
      </c>
      <c r="CH93" s="47" t="s">
        <v>522</v>
      </c>
      <c r="CI93" s="45">
        <v>305587095</v>
      </c>
      <c r="CJ93" s="45">
        <v>96181701</v>
      </c>
      <c r="CK93" s="45">
        <v>40432494</v>
      </c>
      <c r="CL93" s="39">
        <v>66</v>
      </c>
      <c r="CM93" s="39">
        <v>434</v>
      </c>
      <c r="CN93" s="37">
        <v>24</v>
      </c>
      <c r="CO93" s="37">
        <v>406.58</v>
      </c>
      <c r="CP93" s="41">
        <v>1.6759776536312849E-2</v>
      </c>
      <c r="CQ93" s="35" t="s">
        <v>642</v>
      </c>
      <c r="CR93" s="35">
        <f t="shared" si="8"/>
        <v>0.15207373271889402</v>
      </c>
      <c r="CS93" s="58">
        <f t="shared" si="6"/>
        <v>14.939759036144578</v>
      </c>
      <c r="CT93" s="35">
        <f t="shared" si="7"/>
        <v>0.9445874390539224</v>
      </c>
      <c r="CU93" s="40">
        <v>32</v>
      </c>
      <c r="CV93" s="42">
        <v>37.236999999999995</v>
      </c>
      <c r="CW93" s="42">
        <v>257.71500000000003</v>
      </c>
      <c r="CX93" s="42">
        <v>120.648</v>
      </c>
      <c r="CY93" s="42">
        <v>38.284000000000006</v>
      </c>
      <c r="CZ93" s="42">
        <v>271.88799999999998</v>
      </c>
      <c r="DA93" s="42">
        <v>128.67099999999999</v>
      </c>
      <c r="DB93" s="54">
        <v>48934.723707664882</v>
      </c>
      <c r="DC93" s="56">
        <v>12.758620689655173</v>
      </c>
      <c r="DD93" s="55">
        <v>0.20689655172413793</v>
      </c>
      <c r="DE93" s="57">
        <v>28.05</v>
      </c>
      <c r="DF93" s="57">
        <v>1</v>
      </c>
      <c r="DG93" s="38">
        <v>19.5</v>
      </c>
      <c r="DH93" s="38">
        <v>19.100000000000001</v>
      </c>
      <c r="DI93" s="38">
        <v>22.1</v>
      </c>
      <c r="DJ93" s="38">
        <v>20.7</v>
      </c>
      <c r="DK93" s="38">
        <v>20.5</v>
      </c>
      <c r="DL93" s="53">
        <v>17</v>
      </c>
      <c r="DM93" s="51">
        <v>1704159.47</v>
      </c>
      <c r="DN93" s="51">
        <v>70349.240000000005</v>
      </c>
      <c r="DO93" s="51">
        <v>0</v>
      </c>
      <c r="DP93" s="51">
        <v>173488.37</v>
      </c>
      <c r="DQ93" s="51">
        <v>331212.37</v>
      </c>
      <c r="DR93" s="51">
        <v>82640.19</v>
      </c>
      <c r="DS93" s="51">
        <v>0</v>
      </c>
      <c r="DT93" s="51">
        <v>131482.41</v>
      </c>
      <c r="DU93" s="51">
        <v>8769.67</v>
      </c>
      <c r="DV93" s="51">
        <v>24524.13</v>
      </c>
      <c r="DW93" s="51">
        <v>13790.21</v>
      </c>
      <c r="DX93" s="51">
        <v>15273.25</v>
      </c>
      <c r="DY93" s="51">
        <v>0</v>
      </c>
      <c r="DZ93" s="51">
        <v>165388.5</v>
      </c>
      <c r="EA93" s="51">
        <v>408663.68</v>
      </c>
      <c r="EB93" s="51">
        <v>9347.19</v>
      </c>
      <c r="EC93" s="51">
        <v>0</v>
      </c>
      <c r="ED93" s="51">
        <v>64422.54</v>
      </c>
      <c r="EE93" s="51">
        <v>115104.62000000001</v>
      </c>
      <c r="EF93" s="51">
        <v>28271.05</v>
      </c>
      <c r="EG93" s="51">
        <v>0</v>
      </c>
      <c r="EH93" s="51">
        <v>47831.18</v>
      </c>
      <c r="EI93" s="51">
        <v>3407.01</v>
      </c>
      <c r="EJ93" s="51">
        <v>7928.26</v>
      </c>
      <c r="EK93" s="51">
        <v>1629.99</v>
      </c>
      <c r="EL93" s="51">
        <v>1439.51</v>
      </c>
      <c r="EM93" s="51">
        <v>0</v>
      </c>
      <c r="EN93" s="51">
        <v>38797</v>
      </c>
      <c r="EO93" s="51">
        <v>210548.07</v>
      </c>
      <c r="EP93" s="51">
        <v>3045.2</v>
      </c>
      <c r="EQ93" s="51">
        <v>0</v>
      </c>
      <c r="ER93" s="51">
        <v>159544.45000000001</v>
      </c>
      <c r="ES93" s="51">
        <v>43068.500000000007</v>
      </c>
      <c r="ET93" s="51">
        <v>18498.93</v>
      </c>
      <c r="EU93" s="51">
        <v>0</v>
      </c>
      <c r="EV93" s="51">
        <v>268288.37</v>
      </c>
      <c r="EW93" s="51">
        <v>295225.11</v>
      </c>
      <c r="EX93" s="51">
        <v>229699.66</v>
      </c>
      <c r="EY93" s="51">
        <v>0</v>
      </c>
      <c r="EZ93" s="51">
        <v>0</v>
      </c>
      <c r="FA93" s="51">
        <v>0</v>
      </c>
      <c r="FB93" s="51">
        <v>108643.26999999999</v>
      </c>
      <c r="FC93" s="51">
        <v>72463.23000000001</v>
      </c>
      <c r="FD93" s="51">
        <v>2300.11</v>
      </c>
      <c r="FE93" s="51">
        <v>0</v>
      </c>
      <c r="FF93" s="51">
        <v>32668.120000000003</v>
      </c>
      <c r="FG93" s="51">
        <v>8886.7799999999988</v>
      </c>
      <c r="FH93" s="51">
        <v>4314.5</v>
      </c>
      <c r="FI93" s="51">
        <v>0</v>
      </c>
      <c r="FJ93" s="51">
        <v>45522.45</v>
      </c>
      <c r="FK93" s="51">
        <v>9706.35</v>
      </c>
      <c r="FL93" s="51">
        <v>30752.04</v>
      </c>
      <c r="FM93" s="51">
        <v>1447.52</v>
      </c>
      <c r="FN93" s="51">
        <v>0</v>
      </c>
      <c r="FO93" s="51">
        <v>0</v>
      </c>
      <c r="FP93" s="51">
        <v>113296.91</v>
      </c>
      <c r="FQ93" s="51">
        <v>60809.31</v>
      </c>
      <c r="FR93" s="51">
        <v>0</v>
      </c>
      <c r="FS93" s="51">
        <v>0</v>
      </c>
      <c r="FT93" s="51">
        <v>4314.2</v>
      </c>
      <c r="FU93" s="51">
        <v>0</v>
      </c>
      <c r="FV93" s="51">
        <v>0</v>
      </c>
      <c r="FW93" s="51">
        <v>0</v>
      </c>
      <c r="FX93" s="51">
        <v>765390.73</v>
      </c>
      <c r="FY93" s="51">
        <v>0</v>
      </c>
      <c r="FZ93" s="51">
        <v>0</v>
      </c>
      <c r="GA93" s="51">
        <v>0</v>
      </c>
      <c r="GB93" s="51">
        <v>0</v>
      </c>
      <c r="GC93" s="51">
        <v>0</v>
      </c>
      <c r="GD93" s="51">
        <v>0</v>
      </c>
      <c r="GE93" s="51">
        <v>1000</v>
      </c>
      <c r="GF93" s="51">
        <v>0</v>
      </c>
      <c r="GG93" s="51">
        <v>0</v>
      </c>
      <c r="GH93" s="51">
        <v>0</v>
      </c>
      <c r="GI93" s="51">
        <v>5225</v>
      </c>
      <c r="GJ93" s="51">
        <v>0</v>
      </c>
      <c r="GK93" s="51">
        <v>0</v>
      </c>
      <c r="GL93" s="51">
        <v>42538</v>
      </c>
      <c r="GM93" s="51">
        <v>8424</v>
      </c>
      <c r="GN93" s="51">
        <v>14941.58</v>
      </c>
      <c r="GO93" s="51">
        <v>287.5</v>
      </c>
      <c r="GP93" s="51">
        <v>0</v>
      </c>
      <c r="GQ93" s="51">
        <v>519290</v>
      </c>
      <c r="GR93" s="51">
        <v>99</v>
      </c>
    </row>
    <row r="94" spans="1:200" ht="18" customHeight="1" x14ac:dyDescent="0.2">
      <c r="A94" s="12">
        <v>15001</v>
      </c>
      <c r="B94" s="13" t="s">
        <v>46</v>
      </c>
      <c r="C94" s="13" t="s">
        <v>421</v>
      </c>
      <c r="D94" s="37">
        <v>919.46713784687506</v>
      </c>
      <c r="E94" s="43" t="s">
        <v>47</v>
      </c>
      <c r="F94" s="39">
        <v>129</v>
      </c>
      <c r="G94" s="36">
        <v>550910.37</v>
      </c>
      <c r="H94" s="36">
        <v>4100.18</v>
      </c>
      <c r="I94" s="36">
        <v>891682.02</v>
      </c>
      <c r="J94" s="36">
        <v>536967.74</v>
      </c>
      <c r="K94" s="36">
        <v>388984.28</v>
      </c>
      <c r="L94" s="36">
        <v>0</v>
      </c>
      <c r="M94" s="36">
        <v>0</v>
      </c>
      <c r="N94" s="36">
        <v>343985</v>
      </c>
      <c r="O94" s="36">
        <v>327873.15999999997</v>
      </c>
      <c r="P94" s="36">
        <v>0</v>
      </c>
      <c r="Q94" s="36">
        <v>0</v>
      </c>
      <c r="R94" s="36">
        <v>21585</v>
      </c>
      <c r="S94" s="36">
        <v>744011</v>
      </c>
      <c r="T94" s="36">
        <v>110000</v>
      </c>
      <c r="U94" s="36">
        <v>0</v>
      </c>
      <c r="V94" s="36">
        <v>0</v>
      </c>
      <c r="W94" s="36">
        <v>71867</v>
      </c>
      <c r="X94" s="36">
        <v>1442375.4000000001</v>
      </c>
      <c r="Y94" s="36">
        <v>49441.45</v>
      </c>
      <c r="Z94" s="36">
        <v>0</v>
      </c>
      <c r="AA94" s="36">
        <v>104966.20999999999</v>
      </c>
      <c r="AB94" s="36">
        <v>0</v>
      </c>
      <c r="AC94" s="36">
        <v>0</v>
      </c>
      <c r="AD94" s="36">
        <v>200754.28999999998</v>
      </c>
      <c r="AE94" s="36">
        <v>0</v>
      </c>
      <c r="AF94" s="36">
        <v>0</v>
      </c>
      <c r="AG94" s="36">
        <v>507352.73999999993</v>
      </c>
      <c r="AH94" s="36">
        <v>370056.93</v>
      </c>
      <c r="AI94" s="36">
        <v>95173.65</v>
      </c>
      <c r="AJ94" s="36">
        <v>0</v>
      </c>
      <c r="AK94" s="36">
        <v>224632.47</v>
      </c>
      <c r="AL94" s="36">
        <v>281783.08</v>
      </c>
      <c r="AM94" s="36">
        <v>9366.2999999999993</v>
      </c>
      <c r="AN94" s="36">
        <v>0</v>
      </c>
      <c r="AO94" s="36">
        <v>0</v>
      </c>
      <c r="AP94" s="36">
        <v>0</v>
      </c>
      <c r="AQ94" s="36">
        <v>177795.40000000002</v>
      </c>
      <c r="AR94" s="36">
        <v>25259</v>
      </c>
      <c r="AS94" s="36">
        <v>4051.71</v>
      </c>
      <c r="AT94" s="36">
        <v>0</v>
      </c>
      <c r="AU94" s="36">
        <v>270650</v>
      </c>
      <c r="AV94" s="36">
        <v>28988.69</v>
      </c>
      <c r="AW94" s="36">
        <v>40597.97</v>
      </c>
      <c r="AX94" s="36">
        <v>0</v>
      </c>
      <c r="AY94" s="36">
        <v>0</v>
      </c>
      <c r="AZ94" s="36">
        <v>0</v>
      </c>
      <c r="BA94" s="36">
        <v>58215.040000000001</v>
      </c>
      <c r="BB94" s="36">
        <v>8511.86</v>
      </c>
      <c r="BC94" s="36">
        <v>0</v>
      </c>
      <c r="BD94" s="36">
        <v>106795.33</v>
      </c>
      <c r="BE94" s="36">
        <v>0</v>
      </c>
      <c r="BF94" s="36">
        <v>0</v>
      </c>
      <c r="BG94" s="36">
        <v>0</v>
      </c>
      <c r="BH94" s="36">
        <v>0</v>
      </c>
      <c r="BI94" s="36">
        <v>607.5</v>
      </c>
      <c r="BJ94" s="36">
        <v>0</v>
      </c>
      <c r="BK94" s="36">
        <v>0</v>
      </c>
      <c r="BL94" s="36">
        <v>0</v>
      </c>
      <c r="BM94" s="36">
        <v>0</v>
      </c>
      <c r="BN94" s="36">
        <v>27364.134468663786</v>
      </c>
      <c r="BO94" s="36">
        <v>71196.36</v>
      </c>
      <c r="BP94" s="36">
        <v>862558.81</v>
      </c>
      <c r="BQ94" s="36">
        <v>255327.58</v>
      </c>
      <c r="BR94" s="36">
        <v>3538051.34</v>
      </c>
      <c r="BS94" s="36">
        <v>1266706.73</v>
      </c>
      <c r="BT94" s="36">
        <v>0</v>
      </c>
      <c r="BU94" s="36">
        <v>0</v>
      </c>
      <c r="BV94" s="36">
        <v>111861.39</v>
      </c>
      <c r="BW94" s="36">
        <v>0</v>
      </c>
      <c r="BX94" s="36">
        <v>0</v>
      </c>
      <c r="BY94" s="36">
        <v>0</v>
      </c>
      <c r="BZ94" s="36">
        <v>222881.57</v>
      </c>
      <c r="CA94" s="36">
        <v>0</v>
      </c>
      <c r="CB94" s="46">
        <v>1.83</v>
      </c>
      <c r="CC94" s="46">
        <v>4.0949999999999998</v>
      </c>
      <c r="CD94" s="46">
        <v>8.4749999999999996</v>
      </c>
      <c r="CE94" s="46">
        <v>1.599</v>
      </c>
      <c r="CF94" s="46">
        <v>1.913</v>
      </c>
      <c r="CG94" s="46">
        <v>0</v>
      </c>
      <c r="CH94" s="47" t="s">
        <v>522</v>
      </c>
      <c r="CI94" s="45">
        <v>182491611</v>
      </c>
      <c r="CJ94" s="45">
        <v>5660844</v>
      </c>
      <c r="CK94" s="45">
        <v>4777427</v>
      </c>
      <c r="CL94" s="39">
        <v>29</v>
      </c>
      <c r="CM94" s="39">
        <v>135</v>
      </c>
      <c r="CN94" s="37">
        <v>51</v>
      </c>
      <c r="CO94" s="37">
        <v>128</v>
      </c>
      <c r="CP94" s="41">
        <v>2.9850746268656716E-2</v>
      </c>
      <c r="CQ94" s="35"/>
      <c r="CR94" s="35">
        <f t="shared" si="8"/>
        <v>0.21481481481481482</v>
      </c>
      <c r="CS94" s="58">
        <f t="shared" si="6"/>
        <v>6.3679245283018835</v>
      </c>
      <c r="CT94" s="35">
        <f t="shared" si="7"/>
        <v>0.93105792873350579</v>
      </c>
      <c r="CU94" s="40">
        <v>9</v>
      </c>
      <c r="CV94" s="42">
        <v>5.3090000000000002</v>
      </c>
      <c r="CW94" s="42">
        <v>77.126999999999995</v>
      </c>
      <c r="CX94" s="42">
        <v>40.636000000000003</v>
      </c>
      <c r="CY94" s="42">
        <v>5.9280000000000008</v>
      </c>
      <c r="CZ94" s="42">
        <v>81.981999999999999</v>
      </c>
      <c r="DA94" s="42">
        <v>44.500999999999991</v>
      </c>
      <c r="DB94" s="54">
        <v>53572.083333333278</v>
      </c>
      <c r="DC94" s="56">
        <v>11.25</v>
      </c>
      <c r="DD94" s="55">
        <v>0</v>
      </c>
      <c r="DE94" s="57">
        <v>19.20000000000001</v>
      </c>
      <c r="DF94" s="57">
        <v>2</v>
      </c>
      <c r="DG94" s="38">
        <v>14.3</v>
      </c>
      <c r="DH94" s="38">
        <v>18.2</v>
      </c>
      <c r="DI94" s="38">
        <v>17.7</v>
      </c>
      <c r="DJ94" s="38">
        <v>18.3</v>
      </c>
      <c r="DK94" s="38">
        <v>17.3</v>
      </c>
      <c r="DL94" s="53">
        <v>12</v>
      </c>
      <c r="DM94" s="51">
        <v>1139206.71</v>
      </c>
      <c r="DN94" s="51">
        <v>31200</v>
      </c>
      <c r="DO94" s="51">
        <v>0</v>
      </c>
      <c r="DP94" s="51">
        <v>356942.5</v>
      </c>
      <c r="DQ94" s="51">
        <v>271985</v>
      </c>
      <c r="DR94" s="51">
        <v>69275</v>
      </c>
      <c r="DS94" s="51">
        <v>0</v>
      </c>
      <c r="DT94" s="51">
        <v>92809.279999999999</v>
      </c>
      <c r="DU94" s="51">
        <v>180607.05</v>
      </c>
      <c r="DV94" s="51">
        <v>81474.259999999995</v>
      </c>
      <c r="DW94" s="51">
        <v>0</v>
      </c>
      <c r="DX94" s="51">
        <v>0</v>
      </c>
      <c r="DY94" s="51">
        <v>0</v>
      </c>
      <c r="DZ94" s="51">
        <v>107354.4</v>
      </c>
      <c r="EA94" s="51">
        <v>382836.64</v>
      </c>
      <c r="EB94" s="51">
        <v>16865.079999999998</v>
      </c>
      <c r="EC94" s="51">
        <v>0</v>
      </c>
      <c r="ED94" s="51">
        <v>88478.93</v>
      </c>
      <c r="EE94" s="51">
        <v>90192.640000000014</v>
      </c>
      <c r="EF94" s="51">
        <v>15254.52</v>
      </c>
      <c r="EG94" s="51">
        <v>0</v>
      </c>
      <c r="EH94" s="51">
        <v>25412.54</v>
      </c>
      <c r="EI94" s="51">
        <v>24610.77</v>
      </c>
      <c r="EJ94" s="51">
        <v>43204.959999999999</v>
      </c>
      <c r="EK94" s="51">
        <v>0</v>
      </c>
      <c r="EL94" s="51">
        <v>0</v>
      </c>
      <c r="EM94" s="51">
        <v>0</v>
      </c>
      <c r="EN94" s="51">
        <v>13616.86</v>
      </c>
      <c r="EO94" s="51">
        <v>63526.770000000004</v>
      </c>
      <c r="EP94" s="51">
        <v>0</v>
      </c>
      <c r="EQ94" s="51">
        <v>0</v>
      </c>
      <c r="ER94" s="51">
        <v>42515.03</v>
      </c>
      <c r="ES94" s="51">
        <v>57657.530000000006</v>
      </c>
      <c r="ET94" s="51">
        <v>1456.5</v>
      </c>
      <c r="EU94" s="51">
        <v>270650</v>
      </c>
      <c r="EV94" s="51">
        <v>107624.94</v>
      </c>
      <c r="EW94" s="51">
        <v>40143.589999999997</v>
      </c>
      <c r="EX94" s="51">
        <v>6255.31</v>
      </c>
      <c r="EY94" s="51">
        <v>0</v>
      </c>
      <c r="EZ94" s="51">
        <v>0</v>
      </c>
      <c r="FA94" s="51">
        <v>0</v>
      </c>
      <c r="FB94" s="51">
        <v>28063.549999999996</v>
      </c>
      <c r="FC94" s="51">
        <v>128013.27</v>
      </c>
      <c r="FD94" s="51">
        <v>1376.37</v>
      </c>
      <c r="FE94" s="51">
        <v>0</v>
      </c>
      <c r="FF94" s="51">
        <v>42647.829999999994</v>
      </c>
      <c r="FG94" s="51">
        <v>8698.869999999999</v>
      </c>
      <c r="FH94" s="51">
        <v>7197.2</v>
      </c>
      <c r="FI94" s="51">
        <v>0</v>
      </c>
      <c r="FJ94" s="51">
        <v>16096.5</v>
      </c>
      <c r="FK94" s="51">
        <v>50100.81</v>
      </c>
      <c r="FL94" s="51">
        <v>101920.84</v>
      </c>
      <c r="FM94" s="51">
        <v>0</v>
      </c>
      <c r="FN94" s="51">
        <v>0</v>
      </c>
      <c r="FO94" s="51">
        <v>0</v>
      </c>
      <c r="FP94" s="51">
        <v>22771.519999999997</v>
      </c>
      <c r="FQ94" s="51">
        <v>29400.100000000002</v>
      </c>
      <c r="FR94" s="51">
        <v>0</v>
      </c>
      <c r="FS94" s="51">
        <v>0</v>
      </c>
      <c r="FT94" s="51">
        <v>610.76</v>
      </c>
      <c r="FU94" s="51">
        <v>1617.28</v>
      </c>
      <c r="FV94" s="51">
        <v>0</v>
      </c>
      <c r="FW94" s="51">
        <v>0</v>
      </c>
      <c r="FX94" s="51">
        <v>11677.9</v>
      </c>
      <c r="FY94" s="51">
        <v>26850.3</v>
      </c>
      <c r="FZ94" s="51">
        <v>0</v>
      </c>
      <c r="GA94" s="51">
        <v>0</v>
      </c>
      <c r="GB94" s="51">
        <v>0</v>
      </c>
      <c r="GC94" s="51">
        <v>0</v>
      </c>
      <c r="GD94" s="51">
        <v>9566.86</v>
      </c>
      <c r="GE94" s="51">
        <v>5112.41</v>
      </c>
      <c r="GF94" s="51">
        <v>0</v>
      </c>
      <c r="GG94" s="51">
        <v>0</v>
      </c>
      <c r="GH94" s="51">
        <v>1416.69</v>
      </c>
      <c r="GI94" s="51">
        <v>50752.65</v>
      </c>
      <c r="GJ94" s="51">
        <v>1990.43</v>
      </c>
      <c r="GK94" s="51">
        <v>0</v>
      </c>
      <c r="GL94" s="51">
        <v>0</v>
      </c>
      <c r="GM94" s="51">
        <v>68.53</v>
      </c>
      <c r="GN94" s="51">
        <v>0</v>
      </c>
      <c r="GO94" s="51">
        <v>0</v>
      </c>
      <c r="GP94" s="51">
        <v>0</v>
      </c>
      <c r="GQ94" s="51">
        <v>58215.040000000001</v>
      </c>
      <c r="GR94" s="51">
        <v>4934.07</v>
      </c>
    </row>
    <row r="95" spans="1:200" ht="18" customHeight="1" x14ac:dyDescent="0.2">
      <c r="A95" s="12">
        <v>15002</v>
      </c>
      <c r="B95" s="13" t="s">
        <v>48</v>
      </c>
      <c r="C95" s="13" t="s">
        <v>533</v>
      </c>
      <c r="D95" s="37">
        <v>794.76934345468749</v>
      </c>
      <c r="E95" s="43" t="s">
        <v>47</v>
      </c>
      <c r="F95" s="39">
        <v>422</v>
      </c>
      <c r="G95" s="36">
        <v>689790.71</v>
      </c>
      <c r="H95" s="36">
        <v>23242.76</v>
      </c>
      <c r="I95" s="36">
        <v>2672152.69</v>
      </c>
      <c r="J95" s="36">
        <v>1603616.81</v>
      </c>
      <c r="K95" s="36">
        <v>657449.19999999995</v>
      </c>
      <c r="L95" s="36">
        <v>0</v>
      </c>
      <c r="M95" s="36">
        <v>0</v>
      </c>
      <c r="N95" s="36">
        <v>4486141</v>
      </c>
      <c r="O95" s="36">
        <v>367675.31</v>
      </c>
      <c r="P95" s="36">
        <v>0</v>
      </c>
      <c r="Q95" s="36">
        <v>821203</v>
      </c>
      <c r="R95" s="36">
        <v>284139</v>
      </c>
      <c r="S95" s="36">
        <v>2585577</v>
      </c>
      <c r="T95" s="36">
        <v>0</v>
      </c>
      <c r="U95" s="36">
        <v>546140</v>
      </c>
      <c r="V95" s="36">
        <v>275063</v>
      </c>
      <c r="W95" s="36">
        <v>69036</v>
      </c>
      <c r="X95" s="36">
        <v>3346238.42</v>
      </c>
      <c r="Y95" s="36">
        <v>2496.48</v>
      </c>
      <c r="Z95" s="36">
        <v>0</v>
      </c>
      <c r="AA95" s="36">
        <v>3220.2799999999997</v>
      </c>
      <c r="AB95" s="36">
        <v>0</v>
      </c>
      <c r="AC95" s="36">
        <v>0</v>
      </c>
      <c r="AD95" s="36">
        <v>693516.35</v>
      </c>
      <c r="AE95" s="36">
        <v>106835.6</v>
      </c>
      <c r="AF95" s="36">
        <v>0</v>
      </c>
      <c r="AG95" s="36">
        <v>874157.09</v>
      </c>
      <c r="AH95" s="36">
        <v>1061615.44</v>
      </c>
      <c r="AI95" s="36">
        <v>210894.1</v>
      </c>
      <c r="AJ95" s="36">
        <v>0</v>
      </c>
      <c r="AK95" s="36">
        <v>886469.14</v>
      </c>
      <c r="AL95" s="36">
        <v>348589.06</v>
      </c>
      <c r="AM95" s="36">
        <v>18416.89</v>
      </c>
      <c r="AN95" s="36">
        <v>0</v>
      </c>
      <c r="AO95" s="36">
        <v>62419.21</v>
      </c>
      <c r="AP95" s="36">
        <v>0</v>
      </c>
      <c r="AQ95" s="36">
        <v>430138.63</v>
      </c>
      <c r="AR95" s="36">
        <v>236904.7</v>
      </c>
      <c r="AS95" s="36">
        <v>0</v>
      </c>
      <c r="AT95" s="36">
        <v>0</v>
      </c>
      <c r="AU95" s="36">
        <v>3421316.84</v>
      </c>
      <c r="AV95" s="36">
        <v>1449815.23</v>
      </c>
      <c r="AW95" s="36">
        <v>48370</v>
      </c>
      <c r="AX95" s="36">
        <v>0</v>
      </c>
      <c r="AY95" s="36">
        <v>0</v>
      </c>
      <c r="AZ95" s="36">
        <v>0</v>
      </c>
      <c r="BA95" s="36">
        <v>441298.87</v>
      </c>
      <c r="BB95" s="36">
        <v>20541.75</v>
      </c>
      <c r="BC95" s="36">
        <v>223056.86</v>
      </c>
      <c r="BD95" s="36">
        <v>135361.06</v>
      </c>
      <c r="BE95" s="36">
        <v>0</v>
      </c>
      <c r="BF95" s="36">
        <v>0</v>
      </c>
      <c r="BG95" s="36">
        <v>0</v>
      </c>
      <c r="BH95" s="36">
        <v>24283.71</v>
      </c>
      <c r="BI95" s="36">
        <v>78959.149999999994</v>
      </c>
      <c r="BJ95" s="36">
        <v>0</v>
      </c>
      <c r="BK95" s="36">
        <v>0</v>
      </c>
      <c r="BL95" s="36">
        <v>0</v>
      </c>
      <c r="BM95" s="36">
        <v>0</v>
      </c>
      <c r="BN95" s="36">
        <v>19501.498326343914</v>
      </c>
      <c r="BO95" s="36">
        <v>-517872.86</v>
      </c>
      <c r="BP95" s="36">
        <v>-418260.76</v>
      </c>
      <c r="BQ95" s="36">
        <v>178029.36</v>
      </c>
      <c r="BR95" s="36">
        <v>10886549.460000001</v>
      </c>
      <c r="BS95" s="36">
        <v>3693599</v>
      </c>
      <c r="BT95" s="36">
        <v>0</v>
      </c>
      <c r="BU95" s="36">
        <v>0</v>
      </c>
      <c r="BV95" s="36">
        <v>345190.89</v>
      </c>
      <c r="BW95" s="36">
        <v>0</v>
      </c>
      <c r="BX95" s="36">
        <v>0</v>
      </c>
      <c r="BY95" s="36">
        <v>0</v>
      </c>
      <c r="BZ95" s="36">
        <v>386051.05</v>
      </c>
      <c r="CA95" s="36">
        <v>0</v>
      </c>
      <c r="CB95" s="46">
        <v>1.3620000000000001</v>
      </c>
      <c r="CC95" s="46">
        <v>3.048</v>
      </c>
      <c r="CD95" s="46">
        <v>6.3079999999999998</v>
      </c>
      <c r="CE95" s="46">
        <v>1.599</v>
      </c>
      <c r="CF95" s="46">
        <v>2.9159999999999999</v>
      </c>
      <c r="CG95" s="46">
        <v>0</v>
      </c>
      <c r="CH95" s="26"/>
      <c r="CI95" s="45">
        <v>182778054</v>
      </c>
      <c r="CJ95" s="45">
        <v>8184246</v>
      </c>
      <c r="CK95" s="45">
        <v>19196763</v>
      </c>
      <c r="CL95" s="39">
        <v>121</v>
      </c>
      <c r="CM95" s="39">
        <v>442</v>
      </c>
      <c r="CN95" s="37">
        <v>3</v>
      </c>
      <c r="CO95" s="37">
        <v>421.67</v>
      </c>
      <c r="CP95" s="41">
        <v>0.10697674418604651</v>
      </c>
      <c r="CQ95" s="35"/>
      <c r="CR95" s="35">
        <f t="shared" si="8"/>
        <v>0.27375565610859731</v>
      </c>
      <c r="CS95" s="58">
        <f t="shared" si="6"/>
        <v>9.872682599955322</v>
      </c>
      <c r="CT95" s="35">
        <f t="shared" si="7"/>
        <v>0.89144058045435948</v>
      </c>
      <c r="CU95" s="40">
        <v>34</v>
      </c>
      <c r="CV95" s="42">
        <v>17.824999999999999</v>
      </c>
      <c r="CW95" s="42">
        <v>240.93399999999997</v>
      </c>
      <c r="CX95" s="42">
        <v>134.03799999999998</v>
      </c>
      <c r="CY95" s="42">
        <v>19.946000000000002</v>
      </c>
      <c r="CZ95" s="42">
        <v>261.48500000000001</v>
      </c>
      <c r="DA95" s="42">
        <v>159.15100000000001</v>
      </c>
      <c r="DB95" s="54">
        <v>53892.029657089864</v>
      </c>
      <c r="DC95" s="56">
        <v>7.1363636363636367</v>
      </c>
      <c r="DD95" s="55">
        <v>0.43181818181818182</v>
      </c>
      <c r="DE95" s="57">
        <v>43.160000000000025</v>
      </c>
      <c r="DF95" s="57">
        <v>1.6099999999999999</v>
      </c>
      <c r="DG95" s="38">
        <v>13.3</v>
      </c>
      <c r="DH95" s="38">
        <v>14.7</v>
      </c>
      <c r="DI95" s="38">
        <v>15.5</v>
      </c>
      <c r="DJ95" s="38">
        <v>15.3</v>
      </c>
      <c r="DK95" s="38">
        <v>14.9</v>
      </c>
      <c r="DL95" s="53">
        <v>22</v>
      </c>
      <c r="DM95" s="51">
        <v>3023654.66</v>
      </c>
      <c r="DN95" s="51">
        <v>1456.34</v>
      </c>
      <c r="DO95" s="51">
        <v>0</v>
      </c>
      <c r="DP95" s="51">
        <v>534646.46000000008</v>
      </c>
      <c r="DQ95" s="51">
        <v>636920.89</v>
      </c>
      <c r="DR95" s="51">
        <v>149222.35999999999</v>
      </c>
      <c r="DS95" s="51">
        <v>0</v>
      </c>
      <c r="DT95" s="51">
        <v>334314.71000000002</v>
      </c>
      <c r="DU95" s="51">
        <v>236955.24</v>
      </c>
      <c r="DV95" s="51">
        <v>121959.09</v>
      </c>
      <c r="DW95" s="51">
        <v>0</v>
      </c>
      <c r="DX95" s="51">
        <v>58582</v>
      </c>
      <c r="DY95" s="51">
        <v>0</v>
      </c>
      <c r="DZ95" s="51">
        <v>223656.97</v>
      </c>
      <c r="EA95" s="51">
        <v>870824.91999999993</v>
      </c>
      <c r="EB95" s="51">
        <v>27248.2</v>
      </c>
      <c r="EC95" s="51">
        <v>0</v>
      </c>
      <c r="ED95" s="51">
        <v>142770.79999999999</v>
      </c>
      <c r="EE95" s="51">
        <v>185226.01</v>
      </c>
      <c r="EF95" s="51">
        <v>46466.25</v>
      </c>
      <c r="EG95" s="51">
        <v>0</v>
      </c>
      <c r="EH95" s="51">
        <v>114027.11</v>
      </c>
      <c r="EI95" s="51">
        <v>67849.8</v>
      </c>
      <c r="EJ95" s="51">
        <v>48108.73</v>
      </c>
      <c r="EK95" s="51">
        <v>0</v>
      </c>
      <c r="EL95" s="51">
        <v>3837.21</v>
      </c>
      <c r="EM95" s="51">
        <v>0</v>
      </c>
      <c r="EN95" s="51">
        <v>36621.599999999999</v>
      </c>
      <c r="EO95" s="51">
        <v>139528.5</v>
      </c>
      <c r="EP95" s="51">
        <v>272.44</v>
      </c>
      <c r="EQ95" s="51">
        <v>0</v>
      </c>
      <c r="ER95" s="51">
        <v>381011.61999999994</v>
      </c>
      <c r="ES95" s="51">
        <v>191828.24000000002</v>
      </c>
      <c r="ET95" s="51">
        <v>9654.39</v>
      </c>
      <c r="EU95" s="51">
        <v>54372.800000000003</v>
      </c>
      <c r="EV95" s="51">
        <v>373732.16</v>
      </c>
      <c r="EW95" s="51">
        <v>34527.89</v>
      </c>
      <c r="EX95" s="51">
        <v>81338.23</v>
      </c>
      <c r="EY95" s="51">
        <v>0</v>
      </c>
      <c r="EZ95" s="51">
        <v>0</v>
      </c>
      <c r="FA95" s="51">
        <v>0</v>
      </c>
      <c r="FB95" s="51">
        <v>131771.03999999998</v>
      </c>
      <c r="FC95" s="51">
        <v>86616.580000000016</v>
      </c>
      <c r="FD95" s="51">
        <v>642.75</v>
      </c>
      <c r="FE95" s="51">
        <v>0</v>
      </c>
      <c r="FF95" s="51">
        <v>65751</v>
      </c>
      <c r="FG95" s="51">
        <v>23725.71</v>
      </c>
      <c r="FH95" s="51">
        <v>3032.25</v>
      </c>
      <c r="FI95" s="51">
        <v>0</v>
      </c>
      <c r="FJ95" s="51">
        <v>63395.16</v>
      </c>
      <c r="FK95" s="51">
        <v>33539.839999999997</v>
      </c>
      <c r="FL95" s="51">
        <v>232021.04</v>
      </c>
      <c r="FM95" s="51">
        <v>0</v>
      </c>
      <c r="FN95" s="51">
        <v>0</v>
      </c>
      <c r="FO95" s="51">
        <v>0</v>
      </c>
      <c r="FP95" s="51">
        <v>37704.020000000004</v>
      </c>
      <c r="FQ95" s="51">
        <v>2062.7399999999998</v>
      </c>
      <c r="FR95" s="51">
        <v>0</v>
      </c>
      <c r="FS95" s="51">
        <v>0</v>
      </c>
      <c r="FT95" s="51">
        <v>209908.77</v>
      </c>
      <c r="FU95" s="51">
        <v>0</v>
      </c>
      <c r="FV95" s="51">
        <v>0</v>
      </c>
      <c r="FW95" s="51">
        <v>3366944.04</v>
      </c>
      <c r="FX95" s="51">
        <v>1449815.23</v>
      </c>
      <c r="FY95" s="51">
        <v>48370</v>
      </c>
      <c r="FZ95" s="51">
        <v>0</v>
      </c>
      <c r="GA95" s="51">
        <v>0</v>
      </c>
      <c r="GB95" s="51">
        <v>0</v>
      </c>
      <c r="GC95" s="51">
        <v>0</v>
      </c>
      <c r="GD95" s="51">
        <v>20541.75</v>
      </c>
      <c r="GE95" s="51">
        <v>0</v>
      </c>
      <c r="GF95" s="51">
        <v>0</v>
      </c>
      <c r="GG95" s="51">
        <v>0</v>
      </c>
      <c r="GH95" s="51">
        <v>30</v>
      </c>
      <c r="GI95" s="51">
        <v>159275.65</v>
      </c>
      <c r="GJ95" s="51">
        <v>2518.85</v>
      </c>
      <c r="GK95" s="51">
        <v>0</v>
      </c>
      <c r="GL95" s="51">
        <v>1000</v>
      </c>
      <c r="GM95" s="51">
        <v>0</v>
      </c>
      <c r="GN95" s="51">
        <v>0</v>
      </c>
      <c r="GO95" s="51">
        <v>0</v>
      </c>
      <c r="GP95" s="51">
        <v>0</v>
      </c>
      <c r="GQ95" s="51">
        <v>441298.87</v>
      </c>
      <c r="GR95" s="51">
        <v>385</v>
      </c>
    </row>
    <row r="96" spans="1:200" ht="18" customHeight="1" x14ac:dyDescent="0.2">
      <c r="A96" s="12">
        <v>46001</v>
      </c>
      <c r="B96" s="13" t="s">
        <v>141</v>
      </c>
      <c r="C96" s="13" t="s">
        <v>472</v>
      </c>
      <c r="D96" s="37">
        <v>3084.9874104500004</v>
      </c>
      <c r="E96" s="43" t="s">
        <v>142</v>
      </c>
      <c r="F96" s="39">
        <v>3052</v>
      </c>
      <c r="G96" s="36">
        <v>9461140.2799999993</v>
      </c>
      <c r="H96" s="36">
        <v>380143.38</v>
      </c>
      <c r="I96" s="36">
        <v>11693747.130000001</v>
      </c>
      <c r="J96" s="36">
        <v>1755070.78</v>
      </c>
      <c r="K96" s="36">
        <v>6368733.0899999999</v>
      </c>
      <c r="L96" s="36">
        <v>0</v>
      </c>
      <c r="M96" s="36">
        <v>0</v>
      </c>
      <c r="N96" s="36">
        <v>808187.31</v>
      </c>
      <c r="O96" s="36">
        <v>3645043.16</v>
      </c>
      <c r="P96" s="36">
        <v>0</v>
      </c>
      <c r="Q96" s="36">
        <v>847477</v>
      </c>
      <c r="R96" s="36">
        <v>670736</v>
      </c>
      <c r="S96" s="36">
        <v>11321971</v>
      </c>
      <c r="T96" s="36">
        <v>0</v>
      </c>
      <c r="U96" s="36">
        <v>847077</v>
      </c>
      <c r="V96" s="36">
        <v>0</v>
      </c>
      <c r="W96" s="36">
        <v>64335</v>
      </c>
      <c r="X96" s="36">
        <v>12960900.110000003</v>
      </c>
      <c r="Y96" s="36">
        <v>27141.18</v>
      </c>
      <c r="Z96" s="36">
        <v>0</v>
      </c>
      <c r="AA96" s="36">
        <v>364666.72000000003</v>
      </c>
      <c r="AB96" s="36">
        <v>0</v>
      </c>
      <c r="AC96" s="36">
        <v>0</v>
      </c>
      <c r="AD96" s="36">
        <v>3308123.27</v>
      </c>
      <c r="AE96" s="36">
        <v>129522.99</v>
      </c>
      <c r="AF96" s="36">
        <v>0</v>
      </c>
      <c r="AG96" s="36">
        <v>1569447.22</v>
      </c>
      <c r="AH96" s="36">
        <v>2387868.7599999998</v>
      </c>
      <c r="AI96" s="36">
        <v>367776.16</v>
      </c>
      <c r="AJ96" s="36">
        <v>0</v>
      </c>
      <c r="AK96" s="36">
        <v>3206377.94</v>
      </c>
      <c r="AL96" s="36">
        <v>1364426.19</v>
      </c>
      <c r="AM96" s="36">
        <v>185844.75</v>
      </c>
      <c r="AN96" s="36">
        <v>0</v>
      </c>
      <c r="AO96" s="36">
        <v>25</v>
      </c>
      <c r="AP96" s="36">
        <v>0</v>
      </c>
      <c r="AQ96" s="36">
        <v>942472.42</v>
      </c>
      <c r="AR96" s="36">
        <v>84007.5</v>
      </c>
      <c r="AS96" s="36">
        <v>93463.41</v>
      </c>
      <c r="AT96" s="36">
        <v>4602.57</v>
      </c>
      <c r="AU96" s="36">
        <v>1357521.94</v>
      </c>
      <c r="AV96" s="36">
        <v>214542.82</v>
      </c>
      <c r="AW96" s="36">
        <v>5524.2</v>
      </c>
      <c r="AX96" s="36">
        <v>14493.61</v>
      </c>
      <c r="AY96" s="36">
        <v>0</v>
      </c>
      <c r="AZ96" s="36">
        <v>0</v>
      </c>
      <c r="BA96" s="36">
        <v>2612192.08</v>
      </c>
      <c r="BB96" s="36">
        <v>151167.82999999999</v>
      </c>
      <c r="BC96" s="36">
        <v>1048328.5100000001</v>
      </c>
      <c r="BD96" s="36">
        <v>299506.37</v>
      </c>
      <c r="BE96" s="36">
        <v>0</v>
      </c>
      <c r="BF96" s="36">
        <v>0</v>
      </c>
      <c r="BG96" s="36">
        <v>0</v>
      </c>
      <c r="BH96" s="36">
        <v>4232.63</v>
      </c>
      <c r="BI96" s="36">
        <v>107448.86</v>
      </c>
      <c r="BJ96" s="36">
        <v>0</v>
      </c>
      <c r="BK96" s="36">
        <v>0</v>
      </c>
      <c r="BL96" s="36">
        <v>0</v>
      </c>
      <c r="BM96" s="36">
        <v>0</v>
      </c>
      <c r="BN96" s="36">
        <v>9125.1739135747466</v>
      </c>
      <c r="BO96" s="36">
        <v>6256357.5499999998</v>
      </c>
      <c r="BP96" s="36">
        <v>12907177.99</v>
      </c>
      <c r="BQ96" s="36">
        <v>1222926.05</v>
      </c>
      <c r="BR96" s="36">
        <v>0</v>
      </c>
      <c r="BS96" s="36">
        <v>0</v>
      </c>
      <c r="BT96" s="36">
        <v>129344.01000000001</v>
      </c>
      <c r="BU96" s="36">
        <v>2828762</v>
      </c>
      <c r="BV96" s="36">
        <v>1488429.9</v>
      </c>
      <c r="BW96" s="36">
        <v>208299.27</v>
      </c>
      <c r="BX96" s="36">
        <v>283160</v>
      </c>
      <c r="BY96" s="36">
        <v>3629696.6300000004</v>
      </c>
      <c r="BZ96" s="36">
        <v>1647694.69</v>
      </c>
      <c r="CA96" s="36">
        <v>202733.85</v>
      </c>
      <c r="CB96" s="46">
        <v>1.3620000000000001</v>
      </c>
      <c r="CC96" s="46">
        <v>3.048</v>
      </c>
      <c r="CD96" s="46">
        <v>6.3079999999999998</v>
      </c>
      <c r="CE96" s="46">
        <v>1.4</v>
      </c>
      <c r="CF96" s="46">
        <v>2.3740000000000001</v>
      </c>
      <c r="CG96" s="46">
        <v>0</v>
      </c>
      <c r="CH96" s="26"/>
      <c r="CI96" s="45">
        <v>546061133</v>
      </c>
      <c r="CJ96" s="45">
        <v>1400061608</v>
      </c>
      <c r="CK96" s="45">
        <v>653584515</v>
      </c>
      <c r="CL96" s="39">
        <v>494</v>
      </c>
      <c r="CM96" s="39">
        <v>3068</v>
      </c>
      <c r="CN96" s="37">
        <v>339</v>
      </c>
      <c r="CO96" s="37">
        <v>3059.81</v>
      </c>
      <c r="CP96" s="41">
        <v>1.4695077149155033E-2</v>
      </c>
      <c r="CQ96" s="35" t="s">
        <v>647</v>
      </c>
      <c r="CR96" s="35">
        <f t="shared" si="8"/>
        <v>0.16101694915254236</v>
      </c>
      <c r="CS96" s="58">
        <f t="shared" si="6"/>
        <v>14.27574333441904</v>
      </c>
      <c r="CT96" s="35">
        <f t="shared" si="7"/>
        <v>0.92858121806707805</v>
      </c>
      <c r="CU96" s="40">
        <v>147</v>
      </c>
      <c r="CV96" s="42">
        <v>15.355</v>
      </c>
      <c r="CW96" s="42">
        <v>2060.3500000000004</v>
      </c>
      <c r="CX96" s="42">
        <v>751.41899999999964</v>
      </c>
      <c r="CY96" s="42">
        <v>15.833</v>
      </c>
      <c r="CZ96" s="42">
        <v>2207.8020000000001</v>
      </c>
      <c r="DA96" s="42">
        <v>820.22499999999991</v>
      </c>
      <c r="DB96" s="54">
        <v>51804.85118431662</v>
      </c>
      <c r="DC96" s="56">
        <v>12.911214953271028</v>
      </c>
      <c r="DD96" s="55">
        <v>0.3364485981308411</v>
      </c>
      <c r="DE96" s="57">
        <v>210.67000000000027</v>
      </c>
      <c r="DF96" s="57">
        <v>4.24</v>
      </c>
      <c r="DG96" s="38">
        <v>20.399999999999999</v>
      </c>
      <c r="DH96" s="38">
        <v>21.5</v>
      </c>
      <c r="DI96" s="38">
        <v>22.1</v>
      </c>
      <c r="DJ96" s="38">
        <v>22.1</v>
      </c>
      <c r="DK96" s="38">
        <v>21.7</v>
      </c>
      <c r="DL96" s="53">
        <v>77</v>
      </c>
      <c r="DM96" s="51">
        <v>12590519.77</v>
      </c>
      <c r="DN96" s="51">
        <v>23397.919999999998</v>
      </c>
      <c r="DO96" s="51">
        <v>0</v>
      </c>
      <c r="DP96" s="51">
        <v>1195312.22</v>
      </c>
      <c r="DQ96" s="51">
        <v>1696403.5999999999</v>
      </c>
      <c r="DR96" s="51">
        <v>251784.22</v>
      </c>
      <c r="DS96" s="51">
        <v>0</v>
      </c>
      <c r="DT96" s="51">
        <v>819534.36</v>
      </c>
      <c r="DU96" s="51">
        <v>0</v>
      </c>
      <c r="DV96" s="51">
        <v>741280.72</v>
      </c>
      <c r="DW96" s="51">
        <v>53097.4</v>
      </c>
      <c r="DX96" s="51">
        <v>0</v>
      </c>
      <c r="DY96" s="51">
        <v>0</v>
      </c>
      <c r="DZ96" s="51">
        <v>499278.1</v>
      </c>
      <c r="EA96" s="51">
        <v>2990446.7900000005</v>
      </c>
      <c r="EB96" s="51">
        <v>29444.21</v>
      </c>
      <c r="EC96" s="51">
        <v>0</v>
      </c>
      <c r="ED96" s="51">
        <v>279940.35000000003</v>
      </c>
      <c r="EE96" s="51">
        <v>466826.10000000003</v>
      </c>
      <c r="EF96" s="51">
        <v>80284.75</v>
      </c>
      <c r="EG96" s="51">
        <v>0</v>
      </c>
      <c r="EH96" s="51">
        <v>229743.07</v>
      </c>
      <c r="EI96" s="51">
        <v>0</v>
      </c>
      <c r="EJ96" s="51">
        <v>204400.93</v>
      </c>
      <c r="EK96" s="51">
        <v>18344.54</v>
      </c>
      <c r="EL96" s="51">
        <v>25</v>
      </c>
      <c r="EM96" s="51">
        <v>0</v>
      </c>
      <c r="EN96" s="51">
        <v>83419.31</v>
      </c>
      <c r="EO96" s="51">
        <v>359934.60000000003</v>
      </c>
      <c r="EP96" s="51">
        <v>0</v>
      </c>
      <c r="EQ96" s="51">
        <v>0</v>
      </c>
      <c r="ER96" s="51">
        <v>1079603.57</v>
      </c>
      <c r="ES96" s="51">
        <v>117529.86000000002</v>
      </c>
      <c r="ET96" s="51">
        <v>20573.18</v>
      </c>
      <c r="EU96" s="51">
        <v>663540.91</v>
      </c>
      <c r="EV96" s="51">
        <v>1989467.12</v>
      </c>
      <c r="EW96" s="51">
        <v>1368600.21</v>
      </c>
      <c r="EX96" s="51">
        <v>165205.35</v>
      </c>
      <c r="EY96" s="51">
        <v>2219.5</v>
      </c>
      <c r="EZ96" s="51">
        <v>0</v>
      </c>
      <c r="FA96" s="51">
        <v>0</v>
      </c>
      <c r="FB96" s="51">
        <v>292561.73</v>
      </c>
      <c r="FC96" s="51">
        <v>620153.05000000005</v>
      </c>
      <c r="FD96" s="51">
        <v>6285.35</v>
      </c>
      <c r="FE96" s="51">
        <v>0</v>
      </c>
      <c r="FF96" s="51">
        <v>129493.84</v>
      </c>
      <c r="FG96" s="51">
        <v>140630.33000000002</v>
      </c>
      <c r="FH96" s="51">
        <v>18887.080000000002</v>
      </c>
      <c r="FI96" s="51">
        <v>0</v>
      </c>
      <c r="FJ96" s="51">
        <v>349435.82</v>
      </c>
      <c r="FK96" s="51">
        <v>58.61</v>
      </c>
      <c r="FL96" s="51">
        <v>903800.60999999987</v>
      </c>
      <c r="FM96" s="51">
        <v>6720.6900000000005</v>
      </c>
      <c r="FN96" s="51">
        <v>0</v>
      </c>
      <c r="FO96" s="51">
        <v>0</v>
      </c>
      <c r="FP96" s="51">
        <v>92062.040000000008</v>
      </c>
      <c r="FQ96" s="51">
        <v>170172.58</v>
      </c>
      <c r="FR96" s="51">
        <v>0</v>
      </c>
      <c r="FS96" s="51">
        <v>0</v>
      </c>
      <c r="FT96" s="51">
        <v>17153.25</v>
      </c>
      <c r="FU96" s="51">
        <v>0</v>
      </c>
      <c r="FV96" s="51">
        <v>0</v>
      </c>
      <c r="FW96" s="51">
        <v>4323677.66</v>
      </c>
      <c r="FX96" s="51">
        <v>32740.39</v>
      </c>
      <c r="FY96" s="51">
        <v>5524.2</v>
      </c>
      <c r="FZ96" s="51">
        <v>0</v>
      </c>
      <c r="GA96" s="51">
        <v>0</v>
      </c>
      <c r="GB96" s="51">
        <v>0</v>
      </c>
      <c r="GC96" s="51">
        <v>0</v>
      </c>
      <c r="GD96" s="51">
        <v>125529.87</v>
      </c>
      <c r="GE96" s="51">
        <v>0</v>
      </c>
      <c r="GF96" s="51">
        <v>0</v>
      </c>
      <c r="GG96" s="51">
        <v>0</v>
      </c>
      <c r="GH96" s="51">
        <v>280</v>
      </c>
      <c r="GI96" s="51">
        <v>359448.65</v>
      </c>
      <c r="GJ96" s="51">
        <v>849.5</v>
      </c>
      <c r="GK96" s="51">
        <v>0</v>
      </c>
      <c r="GL96" s="51">
        <v>0</v>
      </c>
      <c r="GM96" s="51">
        <v>0</v>
      </c>
      <c r="GN96" s="51">
        <v>63146.020000000004</v>
      </c>
      <c r="GO96" s="51">
        <v>0</v>
      </c>
      <c r="GP96" s="51">
        <v>0</v>
      </c>
      <c r="GQ96" s="51">
        <v>2895352.08</v>
      </c>
      <c r="GR96" s="51">
        <v>789.2</v>
      </c>
    </row>
    <row r="97" spans="1:200" ht="18" customHeight="1" x14ac:dyDescent="0.2">
      <c r="A97" s="12">
        <v>33002</v>
      </c>
      <c r="B97" s="13" t="s">
        <v>101</v>
      </c>
      <c r="C97" s="13" t="s">
        <v>450</v>
      </c>
      <c r="D97" s="37">
        <v>179.68692741718749</v>
      </c>
      <c r="E97" s="43" t="s">
        <v>100</v>
      </c>
      <c r="F97" s="39">
        <v>275</v>
      </c>
      <c r="G97" s="36">
        <v>1317248.78</v>
      </c>
      <c r="H97" s="36">
        <v>10890.23</v>
      </c>
      <c r="I97" s="36">
        <v>1230882.6000000001</v>
      </c>
      <c r="J97" s="36">
        <v>346349</v>
      </c>
      <c r="K97" s="36">
        <v>918328.62</v>
      </c>
      <c r="L97" s="36">
        <v>0</v>
      </c>
      <c r="M97" s="36">
        <v>0</v>
      </c>
      <c r="N97" s="36">
        <v>0</v>
      </c>
      <c r="O97" s="36">
        <v>483203.47</v>
      </c>
      <c r="P97" s="36">
        <v>0</v>
      </c>
      <c r="Q97" s="36">
        <v>0</v>
      </c>
      <c r="R97" s="36">
        <v>0</v>
      </c>
      <c r="S97" s="36">
        <v>1167599</v>
      </c>
      <c r="T97" s="36">
        <v>0</v>
      </c>
      <c r="U97" s="36">
        <v>0</v>
      </c>
      <c r="V97" s="36">
        <v>0</v>
      </c>
      <c r="W97" s="36">
        <v>64596</v>
      </c>
      <c r="X97" s="36">
        <v>1906464.2899999998</v>
      </c>
      <c r="Y97" s="36">
        <v>0</v>
      </c>
      <c r="Z97" s="36">
        <v>0</v>
      </c>
      <c r="AA97" s="36">
        <v>186639.72999999998</v>
      </c>
      <c r="AB97" s="36">
        <v>0</v>
      </c>
      <c r="AC97" s="36">
        <v>0</v>
      </c>
      <c r="AD97" s="36">
        <v>301968.98</v>
      </c>
      <c r="AE97" s="36">
        <v>24671</v>
      </c>
      <c r="AF97" s="36">
        <v>0</v>
      </c>
      <c r="AG97" s="36">
        <v>202343.88</v>
      </c>
      <c r="AH97" s="36">
        <v>414101.13999999996</v>
      </c>
      <c r="AI97" s="36">
        <v>97852.91</v>
      </c>
      <c r="AJ97" s="36">
        <v>0</v>
      </c>
      <c r="AK97" s="36">
        <v>306072.09000000003</v>
      </c>
      <c r="AL97" s="36">
        <v>89950.15</v>
      </c>
      <c r="AM97" s="36">
        <v>0</v>
      </c>
      <c r="AN97" s="36">
        <v>0</v>
      </c>
      <c r="AO97" s="36">
        <v>0</v>
      </c>
      <c r="AP97" s="36">
        <v>0</v>
      </c>
      <c r="AQ97" s="36">
        <v>250642.97999999998</v>
      </c>
      <c r="AR97" s="36">
        <v>10946.33</v>
      </c>
      <c r="AS97" s="36">
        <v>17306.45</v>
      </c>
      <c r="AT97" s="36">
        <v>6027</v>
      </c>
      <c r="AU97" s="36">
        <v>0</v>
      </c>
      <c r="AV97" s="36">
        <v>259519.99</v>
      </c>
      <c r="AW97" s="36">
        <v>214.45</v>
      </c>
      <c r="AX97" s="36">
        <v>0</v>
      </c>
      <c r="AY97" s="36">
        <v>0</v>
      </c>
      <c r="AZ97" s="36">
        <v>0</v>
      </c>
      <c r="BA97" s="36">
        <v>239069</v>
      </c>
      <c r="BB97" s="36">
        <v>9488.4500000000007</v>
      </c>
      <c r="BC97" s="36">
        <v>57565</v>
      </c>
      <c r="BD97" s="36">
        <v>4455.08</v>
      </c>
      <c r="BE97" s="36">
        <v>0</v>
      </c>
      <c r="BF97" s="36">
        <v>0</v>
      </c>
      <c r="BG97" s="36">
        <v>0</v>
      </c>
      <c r="BH97" s="36">
        <v>0</v>
      </c>
      <c r="BI97" s="36">
        <v>0</v>
      </c>
      <c r="BJ97" s="36">
        <v>0</v>
      </c>
      <c r="BK97" s="36">
        <v>0</v>
      </c>
      <c r="BL97" s="36">
        <v>0</v>
      </c>
      <c r="BM97" s="36">
        <v>0</v>
      </c>
      <c r="BN97" s="36">
        <v>13407.994478450413</v>
      </c>
      <c r="BO97" s="36">
        <v>686311.78</v>
      </c>
      <c r="BP97" s="36">
        <v>1057440.31</v>
      </c>
      <c r="BQ97" s="36">
        <v>734125.25</v>
      </c>
      <c r="BR97" s="36">
        <v>0</v>
      </c>
      <c r="BS97" s="36">
        <v>0</v>
      </c>
      <c r="BT97" s="36">
        <v>0</v>
      </c>
      <c r="BU97" s="36">
        <v>0</v>
      </c>
      <c r="BV97" s="36">
        <v>273977.53000000003</v>
      </c>
      <c r="BW97" s="36">
        <v>6150</v>
      </c>
      <c r="BX97" s="36">
        <v>0</v>
      </c>
      <c r="BY97" s="36">
        <v>0</v>
      </c>
      <c r="BZ97" s="36">
        <v>284379.44</v>
      </c>
      <c r="CA97" s="36">
        <v>35108.86</v>
      </c>
      <c r="CB97" s="46">
        <v>1.3620000000000001</v>
      </c>
      <c r="CC97" s="46">
        <v>3.048</v>
      </c>
      <c r="CD97" s="46">
        <v>6.3079999999999998</v>
      </c>
      <c r="CE97" s="46">
        <v>1.599</v>
      </c>
      <c r="CF97" s="46">
        <v>3</v>
      </c>
      <c r="CG97" s="46">
        <v>0</v>
      </c>
      <c r="CH97" s="26"/>
      <c r="CI97" s="45">
        <v>216073744</v>
      </c>
      <c r="CJ97" s="45">
        <v>40495095</v>
      </c>
      <c r="CK97" s="45">
        <v>42405218</v>
      </c>
      <c r="CL97" s="39">
        <v>23</v>
      </c>
      <c r="CM97" s="39">
        <v>288</v>
      </c>
      <c r="CN97" s="37">
        <v>12</v>
      </c>
      <c r="CO97" s="37">
        <v>275</v>
      </c>
      <c r="CP97" s="41">
        <v>0</v>
      </c>
      <c r="CQ97" s="35" t="s">
        <v>625</v>
      </c>
      <c r="CR97" s="35">
        <f t="shared" si="8"/>
        <v>7.9861111111111105E-2</v>
      </c>
      <c r="CS97" s="58">
        <f t="shared" si="6"/>
        <v>10.212765957446805</v>
      </c>
      <c r="CT97" s="35">
        <f t="shared" si="7"/>
        <v>0.95791483786924436</v>
      </c>
      <c r="CU97" s="40">
        <v>26</v>
      </c>
      <c r="CV97" s="42">
        <v>12.342000000000001</v>
      </c>
      <c r="CW97" s="42">
        <v>190.28300000000002</v>
      </c>
      <c r="CX97" s="42">
        <v>68.558999999999997</v>
      </c>
      <c r="CY97" s="42">
        <v>13</v>
      </c>
      <c r="CZ97" s="42">
        <v>197.39599999999999</v>
      </c>
      <c r="DA97" s="42">
        <v>72.817999999999998</v>
      </c>
      <c r="DB97" s="54">
        <v>48624.468085106368</v>
      </c>
      <c r="DC97" s="56">
        <v>17.766666666666666</v>
      </c>
      <c r="DD97" s="55">
        <v>0.2</v>
      </c>
      <c r="DE97" s="57">
        <v>28.20000000000001</v>
      </c>
      <c r="DF97" s="57">
        <v>0</v>
      </c>
      <c r="DG97" s="38">
        <v>23.1</v>
      </c>
      <c r="DH97" s="38">
        <v>20.8</v>
      </c>
      <c r="DI97" s="38">
        <v>24.1</v>
      </c>
      <c r="DJ97" s="38">
        <v>21</v>
      </c>
      <c r="DK97" s="38">
        <v>22.4</v>
      </c>
      <c r="DL97" s="53">
        <v>13</v>
      </c>
      <c r="DM97" s="51">
        <v>1653073.68</v>
      </c>
      <c r="DN97" s="51">
        <v>21520.75</v>
      </c>
      <c r="DO97" s="51">
        <v>0</v>
      </c>
      <c r="DP97" s="51">
        <v>134682.22</v>
      </c>
      <c r="DQ97" s="51">
        <v>226302.19</v>
      </c>
      <c r="DR97" s="51">
        <v>69360</v>
      </c>
      <c r="DS97" s="51">
        <v>0</v>
      </c>
      <c r="DT97" s="51">
        <v>111632.51</v>
      </c>
      <c r="DU97" s="51">
        <v>44225</v>
      </c>
      <c r="DV97" s="51">
        <v>68442.399999999994</v>
      </c>
      <c r="DW97" s="51">
        <v>4740</v>
      </c>
      <c r="DX97" s="51">
        <v>0</v>
      </c>
      <c r="DY97" s="51">
        <v>0</v>
      </c>
      <c r="DZ97" s="51">
        <v>150522</v>
      </c>
      <c r="EA97" s="51">
        <v>502216.56</v>
      </c>
      <c r="EB97" s="51">
        <v>7448.65</v>
      </c>
      <c r="EC97" s="51">
        <v>0</v>
      </c>
      <c r="ED97" s="51">
        <v>40568.479999999996</v>
      </c>
      <c r="EE97" s="51">
        <v>87082.040000000008</v>
      </c>
      <c r="EF97" s="51">
        <v>26670.71</v>
      </c>
      <c r="EG97" s="51">
        <v>0</v>
      </c>
      <c r="EH97" s="51">
        <v>36657.99</v>
      </c>
      <c r="EI97" s="51">
        <v>4627.96</v>
      </c>
      <c r="EJ97" s="51">
        <v>35311.43</v>
      </c>
      <c r="EK97" s="51">
        <v>647.01</v>
      </c>
      <c r="EL97" s="51">
        <v>0</v>
      </c>
      <c r="EM97" s="51">
        <v>0</v>
      </c>
      <c r="EN97" s="51">
        <v>22514.690000000002</v>
      </c>
      <c r="EO97" s="51">
        <v>41811.11</v>
      </c>
      <c r="EP97" s="51">
        <v>24671</v>
      </c>
      <c r="EQ97" s="51">
        <v>0</v>
      </c>
      <c r="ER97" s="51">
        <v>84192.56</v>
      </c>
      <c r="ES97" s="51">
        <v>101898.43000000001</v>
      </c>
      <c r="ET97" s="51">
        <v>1730.65</v>
      </c>
      <c r="EU97" s="51">
        <v>0</v>
      </c>
      <c r="EV97" s="51">
        <v>156247.32</v>
      </c>
      <c r="EW97" s="51">
        <v>9254.19</v>
      </c>
      <c r="EX97" s="51">
        <v>52358</v>
      </c>
      <c r="EY97" s="51">
        <v>0</v>
      </c>
      <c r="EZ97" s="51">
        <v>0</v>
      </c>
      <c r="FA97" s="51">
        <v>0</v>
      </c>
      <c r="FB97" s="51">
        <v>51453.229999999996</v>
      </c>
      <c r="FC97" s="51">
        <v>197971.65</v>
      </c>
      <c r="FD97" s="51">
        <v>159.74</v>
      </c>
      <c r="FE97" s="51">
        <v>0</v>
      </c>
      <c r="FF97" s="51">
        <v>11286.949999999999</v>
      </c>
      <c r="FG97" s="51">
        <v>18133.419999999998</v>
      </c>
      <c r="FH97" s="51">
        <v>5702.55</v>
      </c>
      <c r="FI97" s="51">
        <v>0</v>
      </c>
      <c r="FJ97" s="51">
        <v>74034.070000000007</v>
      </c>
      <c r="FK97" s="51">
        <v>32057.45</v>
      </c>
      <c r="FL97" s="51">
        <v>125342.39</v>
      </c>
      <c r="FM97" s="51">
        <v>592.71</v>
      </c>
      <c r="FN97" s="51">
        <v>0</v>
      </c>
      <c r="FO97" s="51">
        <v>0</v>
      </c>
      <c r="FP97" s="51">
        <v>35641.51</v>
      </c>
      <c r="FQ97" s="51">
        <v>0</v>
      </c>
      <c r="FR97" s="51">
        <v>0</v>
      </c>
      <c r="FS97" s="51">
        <v>0</v>
      </c>
      <c r="FT97" s="51">
        <v>0</v>
      </c>
      <c r="FU97" s="51">
        <v>0</v>
      </c>
      <c r="FV97" s="51">
        <v>0</v>
      </c>
      <c r="FW97" s="51">
        <v>0</v>
      </c>
      <c r="FX97" s="51">
        <v>190138.19</v>
      </c>
      <c r="FY97" s="51">
        <v>0</v>
      </c>
      <c r="FZ97" s="51">
        <v>0</v>
      </c>
      <c r="GA97" s="51">
        <v>0</v>
      </c>
      <c r="GB97" s="51">
        <v>0</v>
      </c>
      <c r="GC97" s="51">
        <v>0</v>
      </c>
      <c r="GD97" s="51">
        <v>0</v>
      </c>
      <c r="GE97" s="51">
        <v>0</v>
      </c>
      <c r="GF97" s="51">
        <v>0</v>
      </c>
      <c r="GG97" s="51">
        <v>0</v>
      </c>
      <c r="GH97" s="51">
        <v>125</v>
      </c>
      <c r="GI97" s="51">
        <v>2446.59</v>
      </c>
      <c r="GJ97" s="51">
        <v>416</v>
      </c>
      <c r="GK97" s="51">
        <v>0</v>
      </c>
      <c r="GL97" s="51">
        <v>0</v>
      </c>
      <c r="GM97" s="51">
        <v>0</v>
      </c>
      <c r="GN97" s="51">
        <v>2925.22</v>
      </c>
      <c r="GO97" s="51">
        <v>0</v>
      </c>
      <c r="GP97" s="51">
        <v>0</v>
      </c>
      <c r="GQ97" s="51">
        <v>239069</v>
      </c>
      <c r="GR97" s="51">
        <v>0</v>
      </c>
    </row>
    <row r="98" spans="1:200" ht="18" customHeight="1" x14ac:dyDescent="0.2">
      <c r="A98" s="12">
        <v>25004</v>
      </c>
      <c r="B98" s="13" t="s">
        <v>79</v>
      </c>
      <c r="C98" s="13" t="s">
        <v>439</v>
      </c>
      <c r="D98" s="37">
        <v>488.82625668124996</v>
      </c>
      <c r="E98" s="43" t="s">
        <v>78</v>
      </c>
      <c r="F98" s="39">
        <v>1016</v>
      </c>
      <c r="G98" s="36">
        <v>3789106.59</v>
      </c>
      <c r="H98" s="36">
        <v>50986.400000000001</v>
      </c>
      <c r="I98" s="36">
        <v>3484199.87</v>
      </c>
      <c r="J98" s="36">
        <v>698431.44</v>
      </c>
      <c r="K98" s="36">
        <v>2204322.73</v>
      </c>
      <c r="L98" s="36">
        <v>0</v>
      </c>
      <c r="M98" s="36">
        <v>0</v>
      </c>
      <c r="N98" s="36">
        <v>166554.10999999999</v>
      </c>
      <c r="O98" s="36">
        <v>1776505.51</v>
      </c>
      <c r="P98" s="36">
        <v>0</v>
      </c>
      <c r="Q98" s="36">
        <v>282123</v>
      </c>
      <c r="R98" s="36">
        <v>291056.21000000002</v>
      </c>
      <c r="S98" s="36">
        <v>3296582</v>
      </c>
      <c r="T98" s="36">
        <v>0</v>
      </c>
      <c r="U98" s="36">
        <v>0</v>
      </c>
      <c r="V98" s="36">
        <v>275635</v>
      </c>
      <c r="W98" s="36">
        <v>68779</v>
      </c>
      <c r="X98" s="36">
        <v>4870943.34</v>
      </c>
      <c r="Y98" s="36">
        <v>71270.31</v>
      </c>
      <c r="Z98" s="36">
        <v>0</v>
      </c>
      <c r="AA98" s="36">
        <v>219935.66999999998</v>
      </c>
      <c r="AB98" s="36">
        <v>0</v>
      </c>
      <c r="AC98" s="36">
        <v>0</v>
      </c>
      <c r="AD98" s="36">
        <v>1550300.65</v>
      </c>
      <c r="AE98" s="36">
        <v>73387.41</v>
      </c>
      <c r="AF98" s="36">
        <v>0</v>
      </c>
      <c r="AG98" s="36">
        <v>595024.98</v>
      </c>
      <c r="AH98" s="36">
        <v>862351.66</v>
      </c>
      <c r="AI98" s="36">
        <v>206433.72</v>
      </c>
      <c r="AJ98" s="36">
        <v>0</v>
      </c>
      <c r="AK98" s="36">
        <v>1149566.3400000001</v>
      </c>
      <c r="AL98" s="36">
        <v>507738.88</v>
      </c>
      <c r="AM98" s="36">
        <v>43057.47</v>
      </c>
      <c r="AN98" s="36">
        <v>21810.04</v>
      </c>
      <c r="AO98" s="36">
        <v>0</v>
      </c>
      <c r="AP98" s="36">
        <v>0</v>
      </c>
      <c r="AQ98" s="36">
        <v>540483.23</v>
      </c>
      <c r="AR98" s="36">
        <v>2776.37</v>
      </c>
      <c r="AS98" s="36">
        <v>0</v>
      </c>
      <c r="AT98" s="36">
        <v>9100</v>
      </c>
      <c r="AU98" s="36">
        <v>0</v>
      </c>
      <c r="AV98" s="36">
        <v>340496.52</v>
      </c>
      <c r="AW98" s="36">
        <v>249836.29</v>
      </c>
      <c r="AX98" s="36">
        <v>22434.12</v>
      </c>
      <c r="AY98" s="36">
        <v>0</v>
      </c>
      <c r="AZ98" s="36">
        <v>0</v>
      </c>
      <c r="BA98" s="36">
        <v>682730</v>
      </c>
      <c r="BB98" s="36">
        <v>85558.29</v>
      </c>
      <c r="BC98" s="36">
        <v>422123.58</v>
      </c>
      <c r="BD98" s="36">
        <v>163629.51</v>
      </c>
      <c r="BE98" s="36">
        <v>0</v>
      </c>
      <c r="BF98" s="36">
        <v>0</v>
      </c>
      <c r="BG98" s="36">
        <v>0</v>
      </c>
      <c r="BH98" s="36">
        <v>13472.94</v>
      </c>
      <c r="BI98" s="36">
        <v>92838.38</v>
      </c>
      <c r="BJ98" s="36">
        <v>0</v>
      </c>
      <c r="BK98" s="36">
        <v>0</v>
      </c>
      <c r="BL98" s="36">
        <v>0</v>
      </c>
      <c r="BM98" s="36">
        <v>0</v>
      </c>
      <c r="BN98" s="36">
        <v>10655.900507755827</v>
      </c>
      <c r="BO98" s="36">
        <v>2129710.33</v>
      </c>
      <c r="BP98" s="36">
        <v>2988565.85</v>
      </c>
      <c r="BQ98" s="36">
        <v>112228.47</v>
      </c>
      <c r="BR98" s="36">
        <v>0</v>
      </c>
      <c r="BS98" s="36">
        <v>0</v>
      </c>
      <c r="BT98" s="36">
        <v>1143116.2</v>
      </c>
      <c r="BU98" s="36">
        <v>72570.55</v>
      </c>
      <c r="BV98" s="36">
        <v>843230.11</v>
      </c>
      <c r="BW98" s="36">
        <v>165693.45000000001</v>
      </c>
      <c r="BX98" s="36">
        <v>1115820</v>
      </c>
      <c r="BY98" s="36">
        <v>5048021.04</v>
      </c>
      <c r="BZ98" s="36">
        <v>925330.52</v>
      </c>
      <c r="CA98" s="36">
        <v>176265.39</v>
      </c>
      <c r="CB98" s="46">
        <v>1.3620000000000001</v>
      </c>
      <c r="CC98" s="46">
        <v>3.048</v>
      </c>
      <c r="CD98" s="46">
        <v>6.3079999999999998</v>
      </c>
      <c r="CE98" s="46">
        <v>1.599</v>
      </c>
      <c r="CF98" s="46">
        <v>1.792</v>
      </c>
      <c r="CG98" s="46">
        <v>1.0740000000000001</v>
      </c>
      <c r="CH98" s="26"/>
      <c r="CI98" s="45">
        <v>519192671</v>
      </c>
      <c r="CJ98" s="45">
        <v>277176883</v>
      </c>
      <c r="CK98" s="45">
        <v>260325487</v>
      </c>
      <c r="CL98" s="39">
        <v>165</v>
      </c>
      <c r="CM98" s="39">
        <v>1033</v>
      </c>
      <c r="CN98" s="37">
        <v>79</v>
      </c>
      <c r="CO98" s="37">
        <v>1006.97</v>
      </c>
      <c r="CP98" s="41">
        <v>7.7071290944123313E-3</v>
      </c>
      <c r="CQ98" s="35" t="s">
        <v>588</v>
      </c>
      <c r="CR98" s="35">
        <f t="shared" si="8"/>
        <v>0.15972894482090996</v>
      </c>
      <c r="CS98" s="58">
        <f t="shared" si="6"/>
        <v>14.027702335687126</v>
      </c>
      <c r="CT98" s="35">
        <f t="shared" si="7"/>
        <v>0.94800733588799302</v>
      </c>
      <c r="CU98" s="40">
        <v>74</v>
      </c>
      <c r="CV98" s="42">
        <v>12.613</v>
      </c>
      <c r="CW98" s="42">
        <v>632.59399999999982</v>
      </c>
      <c r="CX98" s="42">
        <v>332.48600000000005</v>
      </c>
      <c r="CY98" s="42">
        <v>14.227999999999998</v>
      </c>
      <c r="CZ98" s="42">
        <v>663.98699999999997</v>
      </c>
      <c r="DA98" s="42">
        <v>354.02199999999999</v>
      </c>
      <c r="DB98" s="54">
        <v>53893.210211841404</v>
      </c>
      <c r="DC98" s="56">
        <v>13.368421052631579</v>
      </c>
      <c r="DD98" s="55">
        <v>0.27631578947368424</v>
      </c>
      <c r="DE98" s="57">
        <v>73.64</v>
      </c>
      <c r="DF98" s="57">
        <v>0</v>
      </c>
      <c r="DG98" s="38">
        <v>20</v>
      </c>
      <c r="DH98" s="38">
        <v>21.8</v>
      </c>
      <c r="DI98" s="38">
        <v>22.1</v>
      </c>
      <c r="DJ98" s="38">
        <v>22.5</v>
      </c>
      <c r="DK98" s="38">
        <v>21.8</v>
      </c>
      <c r="DL98" s="53">
        <v>48</v>
      </c>
      <c r="DM98" s="51">
        <v>4667076.53</v>
      </c>
      <c r="DN98" s="51">
        <v>50455</v>
      </c>
      <c r="DO98" s="51">
        <v>0</v>
      </c>
      <c r="DP98" s="51">
        <v>581161.26</v>
      </c>
      <c r="DQ98" s="51">
        <v>626867.44999999995</v>
      </c>
      <c r="DR98" s="51">
        <v>131431.20000000001</v>
      </c>
      <c r="DS98" s="51">
        <v>0</v>
      </c>
      <c r="DT98" s="51">
        <v>327314.77</v>
      </c>
      <c r="DU98" s="51">
        <v>0</v>
      </c>
      <c r="DV98" s="51">
        <v>291469.89</v>
      </c>
      <c r="DW98" s="51">
        <v>146358.68</v>
      </c>
      <c r="DX98" s="51">
        <v>0</v>
      </c>
      <c r="DY98" s="51">
        <v>0</v>
      </c>
      <c r="DZ98" s="51">
        <v>307489.84999999998</v>
      </c>
      <c r="EA98" s="51">
        <v>1320172.7999999998</v>
      </c>
      <c r="EB98" s="51">
        <v>33069.94</v>
      </c>
      <c r="EC98" s="51">
        <v>0</v>
      </c>
      <c r="ED98" s="51">
        <v>165792.01</v>
      </c>
      <c r="EE98" s="51">
        <v>230359.88</v>
      </c>
      <c r="EF98" s="51">
        <v>53955.44</v>
      </c>
      <c r="EG98" s="51">
        <v>0</v>
      </c>
      <c r="EH98" s="51">
        <v>116462.57</v>
      </c>
      <c r="EI98" s="51">
        <v>0</v>
      </c>
      <c r="EJ98" s="51">
        <v>113333.56</v>
      </c>
      <c r="EK98" s="51">
        <v>28244.34</v>
      </c>
      <c r="EL98" s="51">
        <v>0</v>
      </c>
      <c r="EM98" s="51">
        <v>0</v>
      </c>
      <c r="EN98" s="51">
        <v>52083.93</v>
      </c>
      <c r="EO98" s="51">
        <v>233766.57</v>
      </c>
      <c r="EP98" s="51">
        <v>2088.7600000000002</v>
      </c>
      <c r="EQ98" s="51">
        <v>0</v>
      </c>
      <c r="ER98" s="51">
        <v>257517.83</v>
      </c>
      <c r="ES98" s="51">
        <v>69643.17</v>
      </c>
      <c r="ET98" s="51">
        <v>11272.68</v>
      </c>
      <c r="EU98" s="51">
        <v>0</v>
      </c>
      <c r="EV98" s="51">
        <v>793254.12</v>
      </c>
      <c r="EW98" s="51">
        <v>646721.68999999994</v>
      </c>
      <c r="EX98" s="51">
        <v>108122.97</v>
      </c>
      <c r="EY98" s="51">
        <v>11718.130000000001</v>
      </c>
      <c r="EZ98" s="51">
        <v>0</v>
      </c>
      <c r="FA98" s="51">
        <v>0</v>
      </c>
      <c r="FB98" s="51">
        <v>144119.34</v>
      </c>
      <c r="FC98" s="51">
        <v>456124.81</v>
      </c>
      <c r="FD98" s="51">
        <v>2714.02</v>
      </c>
      <c r="FE98" s="51">
        <v>0</v>
      </c>
      <c r="FF98" s="51">
        <v>12677.460000000001</v>
      </c>
      <c r="FG98" s="51">
        <v>15741</v>
      </c>
      <c r="FH98" s="51">
        <v>18103.400000000001</v>
      </c>
      <c r="FI98" s="51">
        <v>0</v>
      </c>
      <c r="FJ98" s="51">
        <v>156881.63</v>
      </c>
      <c r="FK98" s="51">
        <v>3028.42</v>
      </c>
      <c r="FL98" s="51">
        <v>537413.68000000005</v>
      </c>
      <c r="FM98" s="51">
        <v>11754.28</v>
      </c>
      <c r="FN98" s="51">
        <v>0</v>
      </c>
      <c r="FO98" s="51">
        <v>0</v>
      </c>
      <c r="FP98" s="51">
        <v>73501.149999999994</v>
      </c>
      <c r="FQ98" s="51">
        <v>20368.95</v>
      </c>
      <c r="FR98" s="51">
        <v>0</v>
      </c>
      <c r="FS98" s="51">
        <v>0</v>
      </c>
      <c r="FT98" s="51">
        <v>2776.37</v>
      </c>
      <c r="FU98" s="51">
        <v>0</v>
      </c>
      <c r="FV98" s="51">
        <v>0</v>
      </c>
      <c r="FW98" s="51">
        <v>5043045.04</v>
      </c>
      <c r="FX98" s="51">
        <v>96149.77</v>
      </c>
      <c r="FY98" s="51">
        <v>121298</v>
      </c>
      <c r="FZ98" s="51">
        <v>19286.77</v>
      </c>
      <c r="GA98" s="51">
        <v>0</v>
      </c>
      <c r="GB98" s="51">
        <v>0</v>
      </c>
      <c r="GC98" s="51">
        <v>0</v>
      </c>
      <c r="GD98" s="51">
        <v>47757.25</v>
      </c>
      <c r="GE98" s="51">
        <v>0</v>
      </c>
      <c r="GF98" s="51">
        <v>0</v>
      </c>
      <c r="GG98" s="51">
        <v>0</v>
      </c>
      <c r="GH98" s="51">
        <v>0</v>
      </c>
      <c r="GI98" s="51">
        <v>83369.67</v>
      </c>
      <c r="GJ98" s="51">
        <v>771</v>
      </c>
      <c r="GK98" s="51">
        <v>4976</v>
      </c>
      <c r="GL98" s="51">
        <v>0</v>
      </c>
      <c r="GM98" s="51">
        <v>0</v>
      </c>
      <c r="GN98" s="51">
        <v>14033.62</v>
      </c>
      <c r="GO98" s="51">
        <v>0</v>
      </c>
      <c r="GP98" s="51">
        <v>0</v>
      </c>
      <c r="GQ98" s="51">
        <v>1798550</v>
      </c>
      <c r="GR98" s="51">
        <v>1090</v>
      </c>
    </row>
    <row r="99" spans="1:200" ht="18" customHeight="1" x14ac:dyDescent="0.2">
      <c r="A99" s="12">
        <v>29004</v>
      </c>
      <c r="B99" s="13" t="s">
        <v>90</v>
      </c>
      <c r="C99" s="13" t="s">
        <v>445</v>
      </c>
      <c r="D99" s="37">
        <v>1200.0737351359373</v>
      </c>
      <c r="E99" s="43" t="s">
        <v>91</v>
      </c>
      <c r="F99" s="39">
        <v>457</v>
      </c>
      <c r="G99" s="36">
        <v>2753301.69</v>
      </c>
      <c r="H99" s="36">
        <v>50269.36</v>
      </c>
      <c r="I99" s="36">
        <v>911466.95</v>
      </c>
      <c r="J99" s="36">
        <v>149745.76999999999</v>
      </c>
      <c r="K99" s="36">
        <v>2132366.33</v>
      </c>
      <c r="L99" s="36">
        <v>0</v>
      </c>
      <c r="M99" s="36">
        <v>0</v>
      </c>
      <c r="N99" s="36">
        <v>203563.38</v>
      </c>
      <c r="O99" s="36">
        <v>908735.18</v>
      </c>
      <c r="P99" s="36">
        <v>0</v>
      </c>
      <c r="Q99" s="36">
        <v>0</v>
      </c>
      <c r="R99" s="36">
        <v>107856</v>
      </c>
      <c r="S99" s="36">
        <v>719741</v>
      </c>
      <c r="T99" s="36">
        <v>33979</v>
      </c>
      <c r="U99" s="36">
        <v>0</v>
      </c>
      <c r="V99" s="36">
        <v>0</v>
      </c>
      <c r="W99" s="36">
        <v>59789</v>
      </c>
      <c r="X99" s="36">
        <v>2368512.19</v>
      </c>
      <c r="Y99" s="36">
        <v>0</v>
      </c>
      <c r="Z99" s="36">
        <v>0</v>
      </c>
      <c r="AA99" s="36">
        <v>966129.28</v>
      </c>
      <c r="AB99" s="36">
        <v>0</v>
      </c>
      <c r="AC99" s="36">
        <v>0</v>
      </c>
      <c r="AD99" s="36">
        <v>520945.72000000003</v>
      </c>
      <c r="AE99" s="36">
        <v>48181.84</v>
      </c>
      <c r="AF99" s="36">
        <v>0</v>
      </c>
      <c r="AG99" s="36">
        <v>310362.68000000005</v>
      </c>
      <c r="AH99" s="36">
        <v>473142.44</v>
      </c>
      <c r="AI99" s="36">
        <v>120905.71</v>
      </c>
      <c r="AJ99" s="36">
        <v>0</v>
      </c>
      <c r="AK99" s="36">
        <v>601263.37</v>
      </c>
      <c r="AL99" s="36">
        <v>509179.2</v>
      </c>
      <c r="AM99" s="36">
        <v>1096.25</v>
      </c>
      <c r="AN99" s="36">
        <v>0</v>
      </c>
      <c r="AO99" s="36">
        <v>29589.14</v>
      </c>
      <c r="AP99" s="36">
        <v>0</v>
      </c>
      <c r="AQ99" s="36">
        <v>349505.54000000004</v>
      </c>
      <c r="AR99" s="36">
        <v>71616.77</v>
      </c>
      <c r="AS99" s="36">
        <v>0</v>
      </c>
      <c r="AT99" s="36">
        <v>8326.85</v>
      </c>
      <c r="AU99" s="36">
        <v>4759550.41</v>
      </c>
      <c r="AV99" s="36">
        <v>199718.25</v>
      </c>
      <c r="AW99" s="36">
        <v>0</v>
      </c>
      <c r="AX99" s="36">
        <v>0</v>
      </c>
      <c r="AY99" s="36">
        <v>0</v>
      </c>
      <c r="AZ99" s="36">
        <v>0</v>
      </c>
      <c r="BA99" s="36">
        <v>676006.73</v>
      </c>
      <c r="BB99" s="36">
        <v>206125.76</v>
      </c>
      <c r="BC99" s="36">
        <v>148260.43</v>
      </c>
      <c r="BD99" s="36">
        <v>29451.81</v>
      </c>
      <c r="BE99" s="36">
        <v>0</v>
      </c>
      <c r="BF99" s="36">
        <v>0</v>
      </c>
      <c r="BG99" s="36">
        <v>0</v>
      </c>
      <c r="BH99" s="36">
        <v>638.4</v>
      </c>
      <c r="BI99" s="36">
        <v>0</v>
      </c>
      <c r="BJ99" s="36">
        <v>0</v>
      </c>
      <c r="BK99" s="36">
        <v>0</v>
      </c>
      <c r="BL99" s="36">
        <v>0</v>
      </c>
      <c r="BM99" s="36">
        <v>0</v>
      </c>
      <c r="BN99" s="36">
        <v>12695.328942316341</v>
      </c>
      <c r="BO99" s="36">
        <v>2236394.6</v>
      </c>
      <c r="BP99" s="36">
        <v>3375995.8</v>
      </c>
      <c r="BQ99" s="36">
        <v>1244208.43</v>
      </c>
      <c r="BR99" s="36">
        <v>0</v>
      </c>
      <c r="BS99" s="36">
        <v>0</v>
      </c>
      <c r="BT99" s="36">
        <v>-26881.48</v>
      </c>
      <c r="BU99" s="36">
        <v>0</v>
      </c>
      <c r="BV99" s="36">
        <v>222595.41</v>
      </c>
      <c r="BW99" s="36">
        <v>7040</v>
      </c>
      <c r="BX99" s="36">
        <v>0</v>
      </c>
      <c r="BY99" s="36">
        <v>0</v>
      </c>
      <c r="BZ99" s="36">
        <v>200054.44</v>
      </c>
      <c r="CA99" s="36">
        <v>7448.79</v>
      </c>
      <c r="CB99" s="46">
        <v>1.3620000000000001</v>
      </c>
      <c r="CC99" s="46">
        <v>3.048</v>
      </c>
      <c r="CD99" s="46">
        <v>6.3079999999999998</v>
      </c>
      <c r="CE99" s="46">
        <v>0.69199999999999995</v>
      </c>
      <c r="CF99" s="46">
        <v>1.5860000000000001</v>
      </c>
      <c r="CG99" s="46">
        <v>0</v>
      </c>
      <c r="CH99" s="26"/>
      <c r="CI99" s="45">
        <v>1144755870</v>
      </c>
      <c r="CJ99" s="45">
        <v>108004237</v>
      </c>
      <c r="CK99" s="45">
        <v>70347575</v>
      </c>
      <c r="CL99" s="39">
        <v>80</v>
      </c>
      <c r="CM99" s="39">
        <v>457</v>
      </c>
      <c r="CN99" s="37">
        <v>38</v>
      </c>
      <c r="CO99" s="37">
        <v>457.02</v>
      </c>
      <c r="CP99" s="41">
        <v>0</v>
      </c>
      <c r="CQ99" s="35" t="s">
        <v>620</v>
      </c>
      <c r="CR99" s="35">
        <f t="shared" si="8"/>
        <v>0.17505470459518599</v>
      </c>
      <c r="CS99" s="58">
        <f t="shared" si="6"/>
        <v>11.717948717948724</v>
      </c>
      <c r="CT99" s="35">
        <f t="shared" si="7"/>
        <v>0.95665004311299984</v>
      </c>
      <c r="CU99" s="40">
        <v>21</v>
      </c>
      <c r="CV99" s="42">
        <v>0</v>
      </c>
      <c r="CW99" s="42">
        <v>310.06499999999994</v>
      </c>
      <c r="CX99" s="42">
        <v>125.956</v>
      </c>
      <c r="CY99" s="42">
        <v>0</v>
      </c>
      <c r="CZ99" s="42">
        <v>323.43900000000002</v>
      </c>
      <c r="DA99" s="42">
        <v>132.34</v>
      </c>
      <c r="DB99" s="54">
        <v>48115.076923076973</v>
      </c>
      <c r="DC99" s="56">
        <v>14.65</v>
      </c>
      <c r="DD99" s="55">
        <v>0.27500000000000002</v>
      </c>
      <c r="DE99" s="57">
        <v>38.999999999999979</v>
      </c>
      <c r="DF99" s="57">
        <v>0</v>
      </c>
      <c r="DG99" s="38">
        <v>19.8</v>
      </c>
      <c r="DH99" s="38">
        <v>18.7</v>
      </c>
      <c r="DI99" s="38">
        <v>21.9</v>
      </c>
      <c r="DJ99" s="38">
        <v>21.8</v>
      </c>
      <c r="DK99" s="38">
        <v>20.7</v>
      </c>
      <c r="DL99" s="53">
        <v>15</v>
      </c>
      <c r="DM99" s="51">
        <v>2248166.2000000002</v>
      </c>
      <c r="DN99" s="51">
        <v>0</v>
      </c>
      <c r="DO99" s="51">
        <v>0</v>
      </c>
      <c r="DP99" s="51">
        <v>219552.3</v>
      </c>
      <c r="DQ99" s="51">
        <v>338659.62</v>
      </c>
      <c r="DR99" s="51">
        <v>72143.44</v>
      </c>
      <c r="DS99" s="51">
        <v>0</v>
      </c>
      <c r="DT99" s="51">
        <v>152093.09</v>
      </c>
      <c r="DU99" s="51">
        <v>0</v>
      </c>
      <c r="DV99" s="51">
        <v>19102.2</v>
      </c>
      <c r="DW99" s="51">
        <v>5400</v>
      </c>
      <c r="DX99" s="51">
        <v>27486.45</v>
      </c>
      <c r="DY99" s="51">
        <v>0</v>
      </c>
      <c r="DZ99" s="51">
        <v>170681.5</v>
      </c>
      <c r="EA99" s="51">
        <v>510838.72999999992</v>
      </c>
      <c r="EB99" s="51">
        <v>9387.09</v>
      </c>
      <c r="EC99" s="51">
        <v>0</v>
      </c>
      <c r="ED99" s="51">
        <v>48631.37</v>
      </c>
      <c r="EE99" s="51">
        <v>117989.71</v>
      </c>
      <c r="EF99" s="51">
        <v>24720.63</v>
      </c>
      <c r="EG99" s="51">
        <v>0</v>
      </c>
      <c r="EH99" s="51">
        <v>24716.26</v>
      </c>
      <c r="EI99" s="51">
        <v>0</v>
      </c>
      <c r="EJ99" s="51">
        <v>1461.31</v>
      </c>
      <c r="EK99" s="51">
        <v>458.11</v>
      </c>
      <c r="EL99" s="51">
        <v>2102.69</v>
      </c>
      <c r="EM99" s="51">
        <v>0</v>
      </c>
      <c r="EN99" s="51">
        <v>21562.28</v>
      </c>
      <c r="EO99" s="51">
        <v>43069.04</v>
      </c>
      <c r="EP99" s="51">
        <v>506.2</v>
      </c>
      <c r="EQ99" s="51">
        <v>0</v>
      </c>
      <c r="ER99" s="51">
        <v>178540.94</v>
      </c>
      <c r="ES99" s="51">
        <v>21451.77</v>
      </c>
      <c r="ET99" s="51">
        <v>23435.32</v>
      </c>
      <c r="EU99" s="51">
        <v>0</v>
      </c>
      <c r="EV99" s="51">
        <v>325311.65999999997</v>
      </c>
      <c r="EW99" s="51">
        <v>509817.60000000003</v>
      </c>
      <c r="EX99" s="51">
        <v>170732.43</v>
      </c>
      <c r="EY99" s="51">
        <v>554.4</v>
      </c>
      <c r="EZ99" s="51">
        <v>0</v>
      </c>
      <c r="FA99" s="51">
        <v>0</v>
      </c>
      <c r="FB99" s="51">
        <v>133364.32999999999</v>
      </c>
      <c r="FC99" s="51">
        <v>1001635.7000000001</v>
      </c>
      <c r="FD99" s="51">
        <v>1066.92</v>
      </c>
      <c r="FE99" s="51">
        <v>0</v>
      </c>
      <c r="FF99" s="51">
        <v>13592.119999999999</v>
      </c>
      <c r="FG99" s="51">
        <v>2181.15</v>
      </c>
      <c r="FH99" s="51">
        <v>8883.17</v>
      </c>
      <c r="FI99" s="51">
        <v>0</v>
      </c>
      <c r="FJ99" s="51">
        <v>233152.18</v>
      </c>
      <c r="FK99" s="51">
        <v>0</v>
      </c>
      <c r="FL99" s="51">
        <v>9854.75</v>
      </c>
      <c r="FM99" s="51">
        <v>1036.28</v>
      </c>
      <c r="FN99" s="51">
        <v>0</v>
      </c>
      <c r="FO99" s="51">
        <v>0</v>
      </c>
      <c r="FP99" s="51">
        <v>230023.19</v>
      </c>
      <c r="FQ99" s="51">
        <v>89099.15</v>
      </c>
      <c r="FR99" s="51">
        <v>0</v>
      </c>
      <c r="FS99" s="51">
        <v>0</v>
      </c>
      <c r="FT99" s="51">
        <v>69923.149999999994</v>
      </c>
      <c r="FU99" s="51">
        <v>0</v>
      </c>
      <c r="FV99" s="51">
        <v>0</v>
      </c>
      <c r="FW99" s="51">
        <v>4759550.41</v>
      </c>
      <c r="FX99" s="51">
        <v>23406.03</v>
      </c>
      <c r="FY99" s="51">
        <v>0</v>
      </c>
      <c r="FZ99" s="51">
        <v>0</v>
      </c>
      <c r="GA99" s="51">
        <v>0</v>
      </c>
      <c r="GB99" s="51">
        <v>0</v>
      </c>
      <c r="GC99" s="51">
        <v>0</v>
      </c>
      <c r="GD99" s="51">
        <v>0</v>
      </c>
      <c r="GE99" s="51">
        <v>0</v>
      </c>
      <c r="GF99" s="51">
        <v>0</v>
      </c>
      <c r="GG99" s="51">
        <v>0</v>
      </c>
      <c r="GH99" s="51">
        <v>0</v>
      </c>
      <c r="GI99" s="51">
        <v>22312</v>
      </c>
      <c r="GJ99" s="51">
        <v>50</v>
      </c>
      <c r="GK99" s="51">
        <v>0</v>
      </c>
      <c r="GL99" s="51">
        <v>42302.400000000001</v>
      </c>
      <c r="GM99" s="51">
        <v>0</v>
      </c>
      <c r="GN99" s="51">
        <v>0</v>
      </c>
      <c r="GO99" s="51">
        <v>0</v>
      </c>
      <c r="GP99" s="51">
        <v>0</v>
      </c>
      <c r="GQ99" s="51">
        <v>676006.73</v>
      </c>
      <c r="GR99" s="51">
        <v>0</v>
      </c>
    </row>
    <row r="100" spans="1:200" ht="18" customHeight="1" x14ac:dyDescent="0.2">
      <c r="A100" s="12">
        <v>17002</v>
      </c>
      <c r="B100" s="13" t="s">
        <v>55</v>
      </c>
      <c r="C100" s="13" t="s">
        <v>425</v>
      </c>
      <c r="D100" s="37">
        <v>265.57137400625004</v>
      </c>
      <c r="E100" s="43" t="s">
        <v>54</v>
      </c>
      <c r="F100" s="39">
        <v>2736</v>
      </c>
      <c r="G100" s="36">
        <v>8469892.4399999995</v>
      </c>
      <c r="H100" s="36">
        <v>217505.84</v>
      </c>
      <c r="I100" s="36">
        <v>11962728.189999999</v>
      </c>
      <c r="J100" s="36">
        <v>1475700.38</v>
      </c>
      <c r="K100" s="36">
        <v>5016119.9000000004</v>
      </c>
      <c r="L100" s="36">
        <v>0</v>
      </c>
      <c r="M100" s="36">
        <v>111084.35</v>
      </c>
      <c r="N100" s="36">
        <v>6167.22</v>
      </c>
      <c r="O100" s="36">
        <v>2902474.4</v>
      </c>
      <c r="P100" s="36">
        <v>0</v>
      </c>
      <c r="Q100" s="36">
        <v>1886750</v>
      </c>
      <c r="R100" s="36">
        <v>809318.82</v>
      </c>
      <c r="S100" s="36">
        <v>10924458</v>
      </c>
      <c r="T100" s="36">
        <v>0</v>
      </c>
      <c r="U100" s="36">
        <v>1886750</v>
      </c>
      <c r="V100" s="36">
        <v>0</v>
      </c>
      <c r="W100" s="36">
        <v>70482</v>
      </c>
      <c r="X100" s="36">
        <v>14056786.730000002</v>
      </c>
      <c r="Y100" s="36">
        <v>0</v>
      </c>
      <c r="Z100" s="36">
        <v>0</v>
      </c>
      <c r="AA100" s="36">
        <v>937177.92999999993</v>
      </c>
      <c r="AB100" s="36">
        <v>0</v>
      </c>
      <c r="AC100" s="36">
        <v>0</v>
      </c>
      <c r="AD100" s="36">
        <v>3357732.33</v>
      </c>
      <c r="AE100" s="36">
        <v>194421.81</v>
      </c>
      <c r="AF100" s="36">
        <v>0</v>
      </c>
      <c r="AG100" s="36">
        <v>1240966.56</v>
      </c>
      <c r="AH100" s="36">
        <v>1577254.0899999999</v>
      </c>
      <c r="AI100" s="36">
        <v>271143.44</v>
      </c>
      <c r="AJ100" s="36">
        <v>0</v>
      </c>
      <c r="AK100" s="36">
        <v>3068484.6</v>
      </c>
      <c r="AL100" s="36">
        <v>351803.72</v>
      </c>
      <c r="AM100" s="36">
        <v>156563.28000000003</v>
      </c>
      <c r="AN100" s="36">
        <v>206502.87</v>
      </c>
      <c r="AO100" s="36">
        <v>77899.64</v>
      </c>
      <c r="AP100" s="36">
        <v>0</v>
      </c>
      <c r="AQ100" s="36">
        <v>959320.35000000009</v>
      </c>
      <c r="AR100" s="36">
        <v>31130.7</v>
      </c>
      <c r="AS100" s="36">
        <v>776.98</v>
      </c>
      <c r="AT100" s="36">
        <v>23157.39</v>
      </c>
      <c r="AU100" s="36">
        <v>416382.8</v>
      </c>
      <c r="AV100" s="36">
        <v>17918.43</v>
      </c>
      <c r="AW100" s="36">
        <v>0</v>
      </c>
      <c r="AX100" s="36">
        <v>69394.75</v>
      </c>
      <c r="AY100" s="36">
        <v>0</v>
      </c>
      <c r="AZ100" s="36">
        <v>0</v>
      </c>
      <c r="BA100" s="36">
        <v>2709614.33</v>
      </c>
      <c r="BB100" s="36">
        <v>11972.95</v>
      </c>
      <c r="BC100" s="36">
        <v>1176105.58</v>
      </c>
      <c r="BD100" s="36">
        <v>150792</v>
      </c>
      <c r="BE100" s="36">
        <v>0</v>
      </c>
      <c r="BF100" s="36">
        <v>0</v>
      </c>
      <c r="BG100" s="36">
        <v>0</v>
      </c>
      <c r="BH100" s="36">
        <v>43706.1</v>
      </c>
      <c r="BI100" s="36">
        <v>207731.16</v>
      </c>
      <c r="BJ100" s="36">
        <v>0</v>
      </c>
      <c r="BK100" s="36">
        <v>0</v>
      </c>
      <c r="BL100" s="36">
        <v>0</v>
      </c>
      <c r="BM100" s="36">
        <v>0</v>
      </c>
      <c r="BN100" s="36">
        <v>9845.2524066665064</v>
      </c>
      <c r="BO100" s="36">
        <v>7992337.71</v>
      </c>
      <c r="BP100" s="36">
        <v>8012079.1799999997</v>
      </c>
      <c r="BQ100" s="36">
        <v>1584609.95</v>
      </c>
      <c r="BR100" s="36">
        <v>0</v>
      </c>
      <c r="BS100" s="36">
        <v>0</v>
      </c>
      <c r="BT100" s="36">
        <v>0</v>
      </c>
      <c r="BU100" s="36">
        <v>2653140.9900000002</v>
      </c>
      <c r="BV100" s="36">
        <v>1923470.17</v>
      </c>
      <c r="BW100" s="36">
        <v>30900.799999999999</v>
      </c>
      <c r="BX100" s="36">
        <v>0</v>
      </c>
      <c r="BY100" s="36">
        <v>2653140.36</v>
      </c>
      <c r="BZ100" s="36">
        <v>1857899.51</v>
      </c>
      <c r="CA100" s="36">
        <v>38611.78</v>
      </c>
      <c r="CB100" s="46">
        <v>1.3620000000000001</v>
      </c>
      <c r="CC100" s="46">
        <v>3.048</v>
      </c>
      <c r="CD100" s="46">
        <v>6.3079999999999998</v>
      </c>
      <c r="CE100" s="46">
        <v>1.599</v>
      </c>
      <c r="CF100" s="46">
        <v>2.6949999999999998</v>
      </c>
      <c r="CG100" s="46">
        <v>0</v>
      </c>
      <c r="CH100" s="26"/>
      <c r="CI100" s="45">
        <v>257408510</v>
      </c>
      <c r="CJ100" s="45">
        <v>934034456</v>
      </c>
      <c r="CK100" s="45">
        <v>636531149</v>
      </c>
      <c r="CL100" s="39">
        <v>558</v>
      </c>
      <c r="CM100" s="39">
        <v>2736</v>
      </c>
      <c r="CN100" s="37">
        <v>60</v>
      </c>
      <c r="CO100" s="37">
        <v>2729.9</v>
      </c>
      <c r="CP100" s="41">
        <v>1.8477457501847747E-2</v>
      </c>
      <c r="CQ100" s="35" t="s">
        <v>597</v>
      </c>
      <c r="CR100" s="35">
        <f t="shared" si="8"/>
        <v>0.20394736842105263</v>
      </c>
      <c r="CS100" s="58">
        <f t="shared" si="6"/>
        <v>14.479254868755296</v>
      </c>
      <c r="CT100" s="35">
        <f t="shared" si="7"/>
        <v>0.93788844965325247</v>
      </c>
      <c r="CU100" s="40">
        <v>190</v>
      </c>
      <c r="CV100" s="42">
        <v>0</v>
      </c>
      <c r="CW100" s="42">
        <v>1710.1799999999994</v>
      </c>
      <c r="CX100" s="42">
        <v>843.8449999999998</v>
      </c>
      <c r="CY100" s="42">
        <v>0</v>
      </c>
      <c r="CZ100" s="42">
        <v>1814.55</v>
      </c>
      <c r="DA100" s="42">
        <v>908.61500000000012</v>
      </c>
      <c r="DB100" s="54">
        <v>55774.622265375656</v>
      </c>
      <c r="DC100" s="56">
        <v>15.031413612565444</v>
      </c>
      <c r="DD100" s="55">
        <v>0.42408376963350786</v>
      </c>
      <c r="DE100" s="57">
        <v>187.95999999999995</v>
      </c>
      <c r="DF100" s="57">
        <v>1</v>
      </c>
      <c r="DG100" s="38">
        <v>20</v>
      </c>
      <c r="DH100" s="38">
        <v>22.3</v>
      </c>
      <c r="DI100" s="38">
        <v>22.5</v>
      </c>
      <c r="DJ100" s="38">
        <v>22</v>
      </c>
      <c r="DK100" s="38">
        <v>21.9</v>
      </c>
      <c r="DL100" s="53">
        <v>95</v>
      </c>
      <c r="DM100" s="51">
        <v>12228995.02</v>
      </c>
      <c r="DN100" s="51">
        <v>0</v>
      </c>
      <c r="DO100" s="51">
        <v>0</v>
      </c>
      <c r="DP100" s="51">
        <v>1622091.87</v>
      </c>
      <c r="DQ100" s="51">
        <v>1081616.76</v>
      </c>
      <c r="DR100" s="51">
        <v>182057.27</v>
      </c>
      <c r="DS100" s="51">
        <v>0</v>
      </c>
      <c r="DT100" s="51">
        <v>950558.53</v>
      </c>
      <c r="DU100" s="51">
        <v>0</v>
      </c>
      <c r="DV100" s="51">
        <v>554989.0199999999</v>
      </c>
      <c r="DW100" s="51">
        <v>168514.18</v>
      </c>
      <c r="DX100" s="51">
        <v>72363.009999999995</v>
      </c>
      <c r="DY100" s="51">
        <v>0</v>
      </c>
      <c r="DZ100" s="51">
        <v>451571.85</v>
      </c>
      <c r="EA100" s="51">
        <v>3021521.8899999997</v>
      </c>
      <c r="EB100" s="51">
        <v>41067.68</v>
      </c>
      <c r="EC100" s="51">
        <v>0</v>
      </c>
      <c r="ED100" s="51">
        <v>407995.59</v>
      </c>
      <c r="EE100" s="51">
        <v>326596.61</v>
      </c>
      <c r="EF100" s="51">
        <v>53167.34</v>
      </c>
      <c r="EG100" s="51">
        <v>0</v>
      </c>
      <c r="EH100" s="51">
        <v>302837.95</v>
      </c>
      <c r="EI100" s="51">
        <v>0</v>
      </c>
      <c r="EJ100" s="51">
        <v>151889.56</v>
      </c>
      <c r="EK100" s="51">
        <v>30170.760000000002</v>
      </c>
      <c r="EL100" s="51">
        <v>5536.63</v>
      </c>
      <c r="EM100" s="51">
        <v>0</v>
      </c>
      <c r="EN100" s="51">
        <v>59227.75</v>
      </c>
      <c r="EO100" s="51">
        <v>1778234.1300000001</v>
      </c>
      <c r="EP100" s="51">
        <v>140</v>
      </c>
      <c r="EQ100" s="51">
        <v>0</v>
      </c>
      <c r="ER100" s="51">
        <v>327731.37</v>
      </c>
      <c r="ES100" s="51">
        <v>239160.25</v>
      </c>
      <c r="ET100" s="51">
        <v>35112.370000000003</v>
      </c>
      <c r="EU100" s="51">
        <v>1695456.06</v>
      </c>
      <c r="EV100" s="51">
        <v>1314298.29</v>
      </c>
      <c r="EW100" s="51">
        <v>395509.81999999995</v>
      </c>
      <c r="EX100" s="51">
        <v>295458.13</v>
      </c>
      <c r="EY100" s="51">
        <v>26317.89</v>
      </c>
      <c r="EZ100" s="51">
        <v>0</v>
      </c>
      <c r="FA100" s="51">
        <v>0</v>
      </c>
      <c r="FB100" s="51">
        <v>324390.01</v>
      </c>
      <c r="FC100" s="51">
        <v>1440425.11</v>
      </c>
      <c r="FD100" s="51">
        <v>3282.09</v>
      </c>
      <c r="FE100" s="51">
        <v>0</v>
      </c>
      <c r="FF100" s="51">
        <v>62682.92</v>
      </c>
      <c r="FG100" s="51">
        <v>9947.51</v>
      </c>
      <c r="FH100" s="51">
        <v>22019.98</v>
      </c>
      <c r="FI100" s="51">
        <v>0</v>
      </c>
      <c r="FJ100" s="51">
        <v>344428.26</v>
      </c>
      <c r="FK100" s="51">
        <v>0</v>
      </c>
      <c r="FL100" s="51">
        <v>1144976.24</v>
      </c>
      <c r="FM100" s="51">
        <v>20111.82</v>
      </c>
      <c r="FN100" s="51">
        <v>0</v>
      </c>
      <c r="FO100" s="51">
        <v>0</v>
      </c>
      <c r="FP100" s="51">
        <v>113560.1</v>
      </c>
      <c r="FQ100" s="51">
        <v>30333.279999999999</v>
      </c>
      <c r="FR100" s="51">
        <v>0</v>
      </c>
      <c r="FS100" s="51">
        <v>0</v>
      </c>
      <c r="FT100" s="51">
        <v>25051.09</v>
      </c>
      <c r="FU100" s="51">
        <v>0</v>
      </c>
      <c r="FV100" s="51">
        <v>0</v>
      </c>
      <c r="FW100" s="51">
        <v>1374067.1</v>
      </c>
      <c r="FX100" s="51">
        <v>0</v>
      </c>
      <c r="FY100" s="51">
        <v>0</v>
      </c>
      <c r="FZ100" s="51">
        <v>35750.75</v>
      </c>
      <c r="GA100" s="51">
        <v>0</v>
      </c>
      <c r="GB100" s="51">
        <v>0</v>
      </c>
      <c r="GC100" s="51">
        <v>0</v>
      </c>
      <c r="GD100" s="51">
        <v>669.95</v>
      </c>
      <c r="GE100" s="51">
        <v>2119.6</v>
      </c>
      <c r="GF100" s="51">
        <v>0</v>
      </c>
      <c r="GG100" s="51">
        <v>0</v>
      </c>
      <c r="GH100" s="51">
        <v>2650</v>
      </c>
      <c r="GI100" s="51">
        <v>71501.94</v>
      </c>
      <c r="GJ100" s="51">
        <v>1943.87</v>
      </c>
      <c r="GK100" s="51">
        <v>0</v>
      </c>
      <c r="GL100" s="51">
        <v>174280</v>
      </c>
      <c r="GM100" s="51">
        <v>0</v>
      </c>
      <c r="GN100" s="51">
        <v>108525</v>
      </c>
      <c r="GO100" s="51">
        <v>0</v>
      </c>
      <c r="GP100" s="51">
        <v>0</v>
      </c>
      <c r="GQ100" s="51">
        <v>2709614.33</v>
      </c>
      <c r="GR100" s="51">
        <v>21873.64</v>
      </c>
    </row>
    <row r="101" spans="1:200" ht="18" customHeight="1" x14ac:dyDescent="0.2">
      <c r="A101" s="12">
        <v>62006</v>
      </c>
      <c r="B101" s="13" t="s">
        <v>202</v>
      </c>
      <c r="C101" s="13" t="s">
        <v>511</v>
      </c>
      <c r="D101" s="37">
        <v>266.11785123906247</v>
      </c>
      <c r="E101" s="43" t="s">
        <v>201</v>
      </c>
      <c r="F101" s="39">
        <v>574</v>
      </c>
      <c r="G101" s="36">
        <v>1737360.39</v>
      </c>
      <c r="H101" s="36">
        <v>61277.09</v>
      </c>
      <c r="I101" s="36">
        <v>2582091.0699999998</v>
      </c>
      <c r="J101" s="36">
        <v>1283160.32</v>
      </c>
      <c r="K101" s="36">
        <v>970655.12</v>
      </c>
      <c r="L101" s="36">
        <v>0</v>
      </c>
      <c r="M101" s="36">
        <v>0</v>
      </c>
      <c r="N101" s="36">
        <v>528245.81999999995</v>
      </c>
      <c r="O101" s="36">
        <v>611869.68000000005</v>
      </c>
      <c r="P101" s="36">
        <v>0</v>
      </c>
      <c r="Q101" s="36">
        <v>399743</v>
      </c>
      <c r="R101" s="36">
        <v>209163</v>
      </c>
      <c r="S101" s="36">
        <v>2307113</v>
      </c>
      <c r="T101" s="36">
        <v>0</v>
      </c>
      <c r="U101" s="36">
        <v>399743</v>
      </c>
      <c r="V101" s="36">
        <v>0</v>
      </c>
      <c r="W101" s="36">
        <v>65555</v>
      </c>
      <c r="X101" s="36">
        <v>3279689.8299999996</v>
      </c>
      <c r="Y101" s="36">
        <v>0</v>
      </c>
      <c r="Z101" s="36">
        <v>0</v>
      </c>
      <c r="AA101" s="36">
        <v>6794.84</v>
      </c>
      <c r="AB101" s="36">
        <v>0</v>
      </c>
      <c r="AC101" s="36">
        <v>0</v>
      </c>
      <c r="AD101" s="36">
        <v>569014.35</v>
      </c>
      <c r="AE101" s="36">
        <v>67130.97</v>
      </c>
      <c r="AF101" s="36">
        <v>0</v>
      </c>
      <c r="AG101" s="36">
        <v>318503.58999999997</v>
      </c>
      <c r="AH101" s="36">
        <v>776828.35</v>
      </c>
      <c r="AI101" s="36">
        <v>159290.34</v>
      </c>
      <c r="AJ101" s="36">
        <v>0</v>
      </c>
      <c r="AK101" s="36">
        <v>927428.63</v>
      </c>
      <c r="AL101" s="36">
        <v>101159.22</v>
      </c>
      <c r="AM101" s="36">
        <v>33991.89</v>
      </c>
      <c r="AN101" s="36">
        <v>0</v>
      </c>
      <c r="AO101" s="36">
        <v>24693.040000000001</v>
      </c>
      <c r="AP101" s="36">
        <v>0</v>
      </c>
      <c r="AQ101" s="36">
        <v>391563.51</v>
      </c>
      <c r="AR101" s="36">
        <v>61559.27</v>
      </c>
      <c r="AS101" s="36">
        <v>300</v>
      </c>
      <c r="AT101" s="36">
        <v>0</v>
      </c>
      <c r="AU101" s="36">
        <v>384424.82</v>
      </c>
      <c r="AV101" s="36">
        <v>20446.98</v>
      </c>
      <c r="AW101" s="36">
        <v>0</v>
      </c>
      <c r="AX101" s="36">
        <v>2175.48</v>
      </c>
      <c r="AY101" s="36">
        <v>0</v>
      </c>
      <c r="AZ101" s="36">
        <v>0</v>
      </c>
      <c r="BA101" s="36">
        <v>0</v>
      </c>
      <c r="BB101" s="36">
        <v>26412.2</v>
      </c>
      <c r="BC101" s="36">
        <v>185592.7</v>
      </c>
      <c r="BD101" s="36">
        <v>82749.39</v>
      </c>
      <c r="BE101" s="36">
        <v>0</v>
      </c>
      <c r="BF101" s="36">
        <v>0</v>
      </c>
      <c r="BG101" s="36">
        <v>0</v>
      </c>
      <c r="BH101" s="36">
        <v>0</v>
      </c>
      <c r="BI101" s="36">
        <v>0</v>
      </c>
      <c r="BJ101" s="36">
        <v>0</v>
      </c>
      <c r="BK101" s="36">
        <v>0</v>
      </c>
      <c r="BL101" s="36">
        <v>0</v>
      </c>
      <c r="BM101" s="36">
        <v>0</v>
      </c>
      <c r="BN101" s="36">
        <v>11869.936782366321</v>
      </c>
      <c r="BO101" s="36">
        <v>1092825.08</v>
      </c>
      <c r="BP101" s="36">
        <v>1566216.19</v>
      </c>
      <c r="BQ101" s="36">
        <v>527382.99</v>
      </c>
      <c r="BR101" s="36">
        <v>1086997.23</v>
      </c>
      <c r="BS101" s="36">
        <v>188220</v>
      </c>
      <c r="BT101" s="36">
        <v>4126.74</v>
      </c>
      <c r="BU101" s="36">
        <v>0</v>
      </c>
      <c r="BV101" s="36">
        <v>508072.31</v>
      </c>
      <c r="BW101" s="36">
        <v>0</v>
      </c>
      <c r="BX101" s="36">
        <v>43300</v>
      </c>
      <c r="BY101" s="36">
        <v>0</v>
      </c>
      <c r="BZ101" s="36">
        <v>469609.86</v>
      </c>
      <c r="CA101" s="36">
        <v>0</v>
      </c>
      <c r="CB101" s="46">
        <v>1.5980000000000001</v>
      </c>
      <c r="CC101" s="46">
        <v>3.5760000000000001</v>
      </c>
      <c r="CD101" s="46">
        <v>7.4009999999999998</v>
      </c>
      <c r="CE101" s="46">
        <v>1.599</v>
      </c>
      <c r="CF101" s="46">
        <v>2.5550000000000002</v>
      </c>
      <c r="CG101" s="46">
        <v>1.9770000000000001</v>
      </c>
      <c r="CH101" s="47" t="s">
        <v>522</v>
      </c>
      <c r="CI101" s="45">
        <v>144127399</v>
      </c>
      <c r="CJ101" s="45">
        <v>140342109</v>
      </c>
      <c r="CK101" s="45">
        <v>97524279</v>
      </c>
      <c r="CL101" s="39">
        <v>126</v>
      </c>
      <c r="CM101" s="39">
        <v>574</v>
      </c>
      <c r="CN101" s="37">
        <v>56</v>
      </c>
      <c r="CO101" s="37">
        <v>575</v>
      </c>
      <c r="CP101" s="41">
        <v>7.326007326007326E-3</v>
      </c>
      <c r="CQ101" s="35" t="s">
        <v>678</v>
      </c>
      <c r="CR101" s="35">
        <f t="shared" si="8"/>
        <v>0.21951219512195122</v>
      </c>
      <c r="CS101" s="58">
        <f t="shared" ref="CS101:CS132" si="9">CM101/(DE101+DF101)</f>
        <v>11.786447638603693</v>
      </c>
      <c r="CT101" s="35">
        <f t="shared" ref="CT101:CT132" si="10">(CW101+CX101)/(CZ101+DA101)</f>
        <v>0.94737699689372079</v>
      </c>
      <c r="CU101" s="40">
        <v>40</v>
      </c>
      <c r="CV101" s="42">
        <v>0</v>
      </c>
      <c r="CW101" s="42">
        <v>377.00099999999992</v>
      </c>
      <c r="CX101" s="42">
        <v>169.53699999999998</v>
      </c>
      <c r="CY101" s="42">
        <v>0</v>
      </c>
      <c r="CZ101" s="42">
        <v>394.23199999999997</v>
      </c>
      <c r="DA101" s="42">
        <v>182.66399999999999</v>
      </c>
      <c r="DB101" s="54">
        <v>51790.209643605842</v>
      </c>
      <c r="DC101" s="56">
        <v>12.96</v>
      </c>
      <c r="DD101" s="55">
        <v>0.18</v>
      </c>
      <c r="DE101" s="57">
        <v>47.70000000000001</v>
      </c>
      <c r="DF101" s="57">
        <v>1</v>
      </c>
      <c r="DG101" s="38">
        <v>18.399999999999999</v>
      </c>
      <c r="DH101" s="38">
        <v>19.5</v>
      </c>
      <c r="DI101" s="38">
        <v>20.7</v>
      </c>
      <c r="DJ101" s="38">
        <v>20.6</v>
      </c>
      <c r="DK101" s="38">
        <v>19.899999999999999</v>
      </c>
      <c r="DL101" s="53">
        <v>24</v>
      </c>
      <c r="DM101" s="51">
        <v>2971428.66</v>
      </c>
      <c r="DN101" s="51">
        <v>0</v>
      </c>
      <c r="DO101" s="51">
        <v>0</v>
      </c>
      <c r="DP101" s="51">
        <v>262883.96999999997</v>
      </c>
      <c r="DQ101" s="51">
        <v>521183.56999999995</v>
      </c>
      <c r="DR101" s="51">
        <v>110571.55</v>
      </c>
      <c r="DS101" s="51">
        <v>0</v>
      </c>
      <c r="DT101" s="51">
        <v>233168.27</v>
      </c>
      <c r="DU101" s="51">
        <v>50263.199999999997</v>
      </c>
      <c r="DV101" s="51">
        <v>158761.19</v>
      </c>
      <c r="DW101" s="51">
        <v>0</v>
      </c>
      <c r="DX101" s="51">
        <v>24040</v>
      </c>
      <c r="DY101" s="51">
        <v>0</v>
      </c>
      <c r="DZ101" s="51">
        <v>215551.35</v>
      </c>
      <c r="EA101" s="51">
        <v>775335.16999999993</v>
      </c>
      <c r="EB101" s="51">
        <v>14803.21</v>
      </c>
      <c r="EC101" s="51">
        <v>0</v>
      </c>
      <c r="ED101" s="51">
        <v>70502.930000000008</v>
      </c>
      <c r="EE101" s="51">
        <v>178800.13999999998</v>
      </c>
      <c r="EF101" s="51">
        <v>38244.03</v>
      </c>
      <c r="EG101" s="51">
        <v>0</v>
      </c>
      <c r="EH101" s="51">
        <v>67942.990000000005</v>
      </c>
      <c r="EI101" s="51">
        <v>14877.62</v>
      </c>
      <c r="EJ101" s="51">
        <v>49221.87</v>
      </c>
      <c r="EK101" s="51">
        <v>0</v>
      </c>
      <c r="EL101" s="51">
        <v>653.04</v>
      </c>
      <c r="EM101" s="51">
        <v>0</v>
      </c>
      <c r="EN101" s="51">
        <v>28314.010000000002</v>
      </c>
      <c r="EO101" s="51">
        <v>34012.950000000004</v>
      </c>
      <c r="EP101" s="51">
        <v>86.1</v>
      </c>
      <c r="EQ101" s="51">
        <v>0</v>
      </c>
      <c r="ER101" s="51">
        <v>148276.85999999999</v>
      </c>
      <c r="ES101" s="51">
        <v>153670.56</v>
      </c>
      <c r="ET101" s="51">
        <v>2116.1799999999998</v>
      </c>
      <c r="EU101" s="51">
        <v>0</v>
      </c>
      <c r="EV101" s="51">
        <v>440045.67</v>
      </c>
      <c r="EW101" s="51">
        <v>36018.400000000001</v>
      </c>
      <c r="EX101" s="51">
        <v>27286.02</v>
      </c>
      <c r="EY101" s="51">
        <v>0</v>
      </c>
      <c r="EZ101" s="51">
        <v>0</v>
      </c>
      <c r="FA101" s="51">
        <v>0</v>
      </c>
      <c r="FB101" s="51">
        <v>103890.19</v>
      </c>
      <c r="FC101" s="51">
        <v>121872.24999999999</v>
      </c>
      <c r="FD101" s="51">
        <v>659.31</v>
      </c>
      <c r="FE101" s="51">
        <v>0</v>
      </c>
      <c r="FF101" s="51">
        <v>34245.53</v>
      </c>
      <c r="FG101" s="51">
        <v>6223.47</v>
      </c>
      <c r="FH101" s="51">
        <v>8139.58</v>
      </c>
      <c r="FI101" s="51">
        <v>0</v>
      </c>
      <c r="FJ101" s="51">
        <v>84804.68</v>
      </c>
      <c r="FK101" s="51">
        <v>0</v>
      </c>
      <c r="FL101" s="51">
        <v>263792.67</v>
      </c>
      <c r="FM101" s="51">
        <v>0</v>
      </c>
      <c r="FN101" s="51">
        <v>0</v>
      </c>
      <c r="FO101" s="51">
        <v>0</v>
      </c>
      <c r="FP101" s="51">
        <v>43807.96</v>
      </c>
      <c r="FQ101" s="51">
        <v>4432.34</v>
      </c>
      <c r="FR101" s="51">
        <v>0</v>
      </c>
      <c r="FS101" s="51">
        <v>0</v>
      </c>
      <c r="FT101" s="51">
        <v>49746.27</v>
      </c>
      <c r="FU101" s="51">
        <v>0</v>
      </c>
      <c r="FV101" s="51">
        <v>0</v>
      </c>
      <c r="FW101" s="51">
        <v>384424.82</v>
      </c>
      <c r="FX101" s="51">
        <v>699</v>
      </c>
      <c r="FY101" s="51">
        <v>0</v>
      </c>
      <c r="FZ101" s="51">
        <v>2175.48</v>
      </c>
      <c r="GA101" s="51">
        <v>0</v>
      </c>
      <c r="GB101" s="51">
        <v>0</v>
      </c>
      <c r="GC101" s="51">
        <v>0</v>
      </c>
      <c r="GD101" s="51">
        <v>26412.2</v>
      </c>
      <c r="GE101" s="51">
        <v>0</v>
      </c>
      <c r="GF101" s="51">
        <v>0</v>
      </c>
      <c r="GG101" s="51">
        <v>0</v>
      </c>
      <c r="GH101" s="51">
        <v>0</v>
      </c>
      <c r="GI101" s="51">
        <v>0</v>
      </c>
      <c r="GJ101" s="51">
        <v>219</v>
      </c>
      <c r="GK101" s="51">
        <v>0</v>
      </c>
      <c r="GL101" s="51">
        <v>121215</v>
      </c>
      <c r="GM101" s="51">
        <v>0</v>
      </c>
      <c r="GN101" s="51">
        <v>4540</v>
      </c>
      <c r="GO101" s="51">
        <v>0</v>
      </c>
      <c r="GP101" s="51">
        <v>0</v>
      </c>
      <c r="GQ101" s="51">
        <v>43300</v>
      </c>
      <c r="GR101" s="51">
        <v>0</v>
      </c>
    </row>
    <row r="102" spans="1:200" ht="18" customHeight="1" x14ac:dyDescent="0.2">
      <c r="A102" s="12">
        <v>43002</v>
      </c>
      <c r="B102" s="13" t="s">
        <v>133</v>
      </c>
      <c r="C102" s="13" t="s">
        <v>466</v>
      </c>
      <c r="D102" s="37">
        <v>124.24766402656249</v>
      </c>
      <c r="E102" s="43" t="s">
        <v>132</v>
      </c>
      <c r="F102" s="39">
        <v>251</v>
      </c>
      <c r="G102" s="36">
        <v>602356.79</v>
      </c>
      <c r="H102" s="36">
        <v>15030.48</v>
      </c>
      <c r="I102" s="36">
        <v>1515766.44</v>
      </c>
      <c r="J102" s="36">
        <v>146309.56</v>
      </c>
      <c r="K102" s="36">
        <v>637403.27</v>
      </c>
      <c r="L102" s="36">
        <v>0</v>
      </c>
      <c r="M102" s="36">
        <v>0</v>
      </c>
      <c r="N102" s="36">
        <v>33301</v>
      </c>
      <c r="O102" s="36">
        <v>366171.83</v>
      </c>
      <c r="P102" s="36">
        <v>0</v>
      </c>
      <c r="Q102" s="36">
        <v>271092</v>
      </c>
      <c r="R102" s="36">
        <v>0</v>
      </c>
      <c r="S102" s="36">
        <v>1477705</v>
      </c>
      <c r="T102" s="36">
        <v>0</v>
      </c>
      <c r="U102" s="36">
        <v>59276</v>
      </c>
      <c r="V102" s="36">
        <v>243896</v>
      </c>
      <c r="W102" s="36">
        <v>64820</v>
      </c>
      <c r="X102" s="36">
        <v>1303634.6000000001</v>
      </c>
      <c r="Y102" s="36">
        <v>0</v>
      </c>
      <c r="Z102" s="36">
        <v>0</v>
      </c>
      <c r="AA102" s="36">
        <v>57576.85</v>
      </c>
      <c r="AB102" s="36">
        <v>0</v>
      </c>
      <c r="AC102" s="36">
        <v>0</v>
      </c>
      <c r="AD102" s="36">
        <v>512957.83</v>
      </c>
      <c r="AE102" s="36">
        <v>2233.16</v>
      </c>
      <c r="AF102" s="36">
        <v>0</v>
      </c>
      <c r="AG102" s="36">
        <v>212422.11000000002</v>
      </c>
      <c r="AH102" s="36">
        <v>261399.74999999997</v>
      </c>
      <c r="AI102" s="36">
        <v>111104.05</v>
      </c>
      <c r="AJ102" s="36">
        <v>0</v>
      </c>
      <c r="AK102" s="36">
        <v>274180.43</v>
      </c>
      <c r="AL102" s="36">
        <v>113957.03</v>
      </c>
      <c r="AM102" s="36">
        <v>0</v>
      </c>
      <c r="AN102" s="36">
        <v>0</v>
      </c>
      <c r="AO102" s="36">
        <v>0</v>
      </c>
      <c r="AP102" s="36">
        <v>0</v>
      </c>
      <c r="AQ102" s="36">
        <v>96443.55</v>
      </c>
      <c r="AR102" s="36">
        <v>41688.17</v>
      </c>
      <c r="AS102" s="36">
        <v>20786.41</v>
      </c>
      <c r="AT102" s="36">
        <v>0</v>
      </c>
      <c r="AU102" s="36">
        <v>0</v>
      </c>
      <c r="AV102" s="36">
        <v>369921.33</v>
      </c>
      <c r="AW102" s="36">
        <v>0</v>
      </c>
      <c r="AX102" s="36">
        <v>0</v>
      </c>
      <c r="AY102" s="36">
        <v>0</v>
      </c>
      <c r="AZ102" s="36">
        <v>0</v>
      </c>
      <c r="BA102" s="36">
        <v>4618.08</v>
      </c>
      <c r="BB102" s="36">
        <v>10508.19</v>
      </c>
      <c r="BC102" s="36">
        <v>46367.360000000001</v>
      </c>
      <c r="BD102" s="36">
        <v>36286.410000000003</v>
      </c>
      <c r="BE102" s="36">
        <v>4284.28</v>
      </c>
      <c r="BF102" s="36">
        <v>0</v>
      </c>
      <c r="BG102" s="36">
        <v>0</v>
      </c>
      <c r="BH102" s="36">
        <v>30385.16</v>
      </c>
      <c r="BI102" s="36">
        <v>0</v>
      </c>
      <c r="BJ102" s="36">
        <v>0</v>
      </c>
      <c r="BK102" s="36">
        <v>0</v>
      </c>
      <c r="BL102" s="36">
        <v>0</v>
      </c>
      <c r="BM102" s="36">
        <v>0</v>
      </c>
      <c r="BN102" s="36">
        <v>12064.152758886514</v>
      </c>
      <c r="BO102" s="36">
        <v>907561.13</v>
      </c>
      <c r="BP102" s="36">
        <v>451529.35</v>
      </c>
      <c r="BQ102" s="36">
        <v>63251.87</v>
      </c>
      <c r="BR102" s="36">
        <v>0</v>
      </c>
      <c r="BS102" s="36">
        <v>0</v>
      </c>
      <c r="BT102" s="36">
        <v>0</v>
      </c>
      <c r="BU102" s="36">
        <v>0</v>
      </c>
      <c r="BV102" s="36">
        <v>174508.86</v>
      </c>
      <c r="BW102" s="36">
        <v>20990.53</v>
      </c>
      <c r="BX102" s="36">
        <v>0</v>
      </c>
      <c r="BY102" s="36">
        <v>0</v>
      </c>
      <c r="BZ102" s="36">
        <v>202389.45</v>
      </c>
      <c r="CA102" s="36">
        <v>62952.86</v>
      </c>
      <c r="CB102" s="46">
        <v>1.3620000000000001</v>
      </c>
      <c r="CC102" s="46">
        <v>3.048</v>
      </c>
      <c r="CD102" s="46">
        <v>6.3079999999999998</v>
      </c>
      <c r="CE102" s="46">
        <v>1.599</v>
      </c>
      <c r="CF102" s="46">
        <v>2.8839999999999999</v>
      </c>
      <c r="CG102" s="46">
        <v>0</v>
      </c>
      <c r="CH102" s="26"/>
      <c r="CI102" s="45">
        <v>151928758</v>
      </c>
      <c r="CJ102" s="45">
        <v>57477266</v>
      </c>
      <c r="CK102" s="45">
        <v>18483890</v>
      </c>
      <c r="CL102" s="39">
        <v>33</v>
      </c>
      <c r="CM102" s="39">
        <v>259</v>
      </c>
      <c r="CN102" s="37">
        <v>8</v>
      </c>
      <c r="CO102" s="37">
        <v>253.12</v>
      </c>
      <c r="CP102" s="41">
        <v>0.01</v>
      </c>
      <c r="CQ102" s="35" t="s">
        <v>641</v>
      </c>
      <c r="CR102" s="35">
        <f t="shared" si="8"/>
        <v>0.12741312741312741</v>
      </c>
      <c r="CS102" s="58">
        <f t="shared" si="9"/>
        <v>12.714776632302412</v>
      </c>
      <c r="CT102" s="35">
        <f t="shared" si="10"/>
        <v>0.95097330917045708</v>
      </c>
      <c r="CU102" s="40">
        <v>16</v>
      </c>
      <c r="CV102" s="42">
        <v>8.0789999999999988</v>
      </c>
      <c r="CW102" s="42">
        <v>182.072</v>
      </c>
      <c r="CX102" s="42">
        <v>53.543999999999997</v>
      </c>
      <c r="CY102" s="42">
        <v>8.1389999999999993</v>
      </c>
      <c r="CZ102" s="42">
        <v>190.73500000000001</v>
      </c>
      <c r="DA102" s="42">
        <v>57.028000000000006</v>
      </c>
      <c r="DB102" s="54">
        <v>51264.997643593546</v>
      </c>
      <c r="DC102" s="56">
        <v>13.347826086956522</v>
      </c>
      <c r="DD102" s="55">
        <v>0.21739130434782608</v>
      </c>
      <c r="DE102" s="57">
        <v>20.36999999999999</v>
      </c>
      <c r="DF102" s="57">
        <v>0</v>
      </c>
      <c r="DG102" s="38"/>
      <c r="DH102" s="38"/>
      <c r="DI102" s="38"/>
      <c r="DJ102" s="38"/>
      <c r="DK102" s="38"/>
      <c r="DL102" s="53">
        <v>5</v>
      </c>
      <c r="DM102" s="51">
        <v>1221811.6599999999</v>
      </c>
      <c r="DN102" s="51">
        <v>48493.75</v>
      </c>
      <c r="DO102" s="51">
        <v>0</v>
      </c>
      <c r="DP102" s="51">
        <v>157987.85</v>
      </c>
      <c r="DQ102" s="51">
        <v>205683.25</v>
      </c>
      <c r="DR102" s="51">
        <v>50880</v>
      </c>
      <c r="DS102" s="51">
        <v>0</v>
      </c>
      <c r="DT102" s="51">
        <v>101871.03999999999</v>
      </c>
      <c r="DU102" s="51">
        <v>0</v>
      </c>
      <c r="DV102" s="51">
        <v>82397.34</v>
      </c>
      <c r="DW102" s="51">
        <v>0</v>
      </c>
      <c r="DX102" s="51">
        <v>0</v>
      </c>
      <c r="DY102" s="51">
        <v>0</v>
      </c>
      <c r="DZ102" s="51">
        <v>64382.5</v>
      </c>
      <c r="EA102" s="51">
        <v>341101.52999999997</v>
      </c>
      <c r="EB102" s="51">
        <v>14038.2</v>
      </c>
      <c r="EC102" s="51">
        <v>0</v>
      </c>
      <c r="ED102" s="51">
        <v>51212.45</v>
      </c>
      <c r="EE102" s="51">
        <v>68693.440000000002</v>
      </c>
      <c r="EF102" s="51">
        <v>27361.97</v>
      </c>
      <c r="EG102" s="51">
        <v>0</v>
      </c>
      <c r="EH102" s="51">
        <v>13653.36</v>
      </c>
      <c r="EI102" s="51">
        <v>0</v>
      </c>
      <c r="EJ102" s="51">
        <v>18695.43</v>
      </c>
      <c r="EK102" s="51">
        <v>0</v>
      </c>
      <c r="EL102" s="51">
        <v>0</v>
      </c>
      <c r="EM102" s="51">
        <v>0</v>
      </c>
      <c r="EN102" s="51">
        <v>6784.65</v>
      </c>
      <c r="EO102" s="51">
        <v>229622.76</v>
      </c>
      <c r="EP102" s="51">
        <v>2233.16</v>
      </c>
      <c r="EQ102" s="51">
        <v>0</v>
      </c>
      <c r="ER102" s="51">
        <v>46947.360000000001</v>
      </c>
      <c r="ES102" s="51">
        <v>10614.970000000001</v>
      </c>
      <c r="ET102" s="51">
        <v>24692.52</v>
      </c>
      <c r="EU102" s="51">
        <v>0</v>
      </c>
      <c r="EV102" s="51">
        <v>451270.27</v>
      </c>
      <c r="EW102" s="51">
        <v>142107.46</v>
      </c>
      <c r="EX102" s="51">
        <v>6425.74</v>
      </c>
      <c r="EY102" s="51">
        <v>0</v>
      </c>
      <c r="EZ102" s="51">
        <v>0</v>
      </c>
      <c r="FA102" s="51">
        <v>0</v>
      </c>
      <c r="FB102" s="51">
        <v>14066.419999999998</v>
      </c>
      <c r="FC102" s="51">
        <v>79755.33</v>
      </c>
      <c r="FD102" s="51">
        <v>420.91</v>
      </c>
      <c r="FE102" s="51">
        <v>0</v>
      </c>
      <c r="FF102" s="51">
        <v>43464.29</v>
      </c>
      <c r="FG102" s="51">
        <v>28451.13</v>
      </c>
      <c r="FH102" s="51">
        <v>11671.91</v>
      </c>
      <c r="FI102" s="51">
        <v>0</v>
      </c>
      <c r="FJ102" s="51">
        <v>32983.839999999997</v>
      </c>
      <c r="FK102" s="51">
        <v>2234.73</v>
      </c>
      <c r="FL102" s="51">
        <v>93052.24</v>
      </c>
      <c r="FM102" s="51">
        <v>0</v>
      </c>
      <c r="FN102" s="51">
        <v>0</v>
      </c>
      <c r="FO102" s="51">
        <v>0</v>
      </c>
      <c r="FP102" s="51">
        <v>19640.400000000001</v>
      </c>
      <c r="FQ102" s="51">
        <v>0</v>
      </c>
      <c r="FR102" s="51">
        <v>0</v>
      </c>
      <c r="FS102" s="51">
        <v>0</v>
      </c>
      <c r="FT102" s="51">
        <v>760.69</v>
      </c>
      <c r="FU102" s="51">
        <v>0</v>
      </c>
      <c r="FV102" s="51">
        <v>0</v>
      </c>
      <c r="FW102" s="51">
        <v>0</v>
      </c>
      <c r="FX102" s="51">
        <v>0</v>
      </c>
      <c r="FY102" s="51">
        <v>0</v>
      </c>
      <c r="FZ102" s="51">
        <v>0</v>
      </c>
      <c r="GA102" s="51">
        <v>0</v>
      </c>
      <c r="GB102" s="51">
        <v>0</v>
      </c>
      <c r="GC102" s="51">
        <v>0</v>
      </c>
      <c r="GD102" s="51">
        <v>0</v>
      </c>
      <c r="GE102" s="51">
        <v>1878</v>
      </c>
      <c r="GF102" s="51">
        <v>0</v>
      </c>
      <c r="GG102" s="51">
        <v>0</v>
      </c>
      <c r="GH102" s="51">
        <v>105</v>
      </c>
      <c r="GI102" s="51">
        <v>5029.78</v>
      </c>
      <c r="GJ102" s="51">
        <v>781.93</v>
      </c>
      <c r="GK102" s="51">
        <v>0</v>
      </c>
      <c r="GL102" s="51">
        <v>44323.25</v>
      </c>
      <c r="GM102" s="51">
        <v>0</v>
      </c>
      <c r="GN102" s="51">
        <v>1818.7</v>
      </c>
      <c r="GO102" s="51">
        <v>0</v>
      </c>
      <c r="GP102" s="51">
        <v>0</v>
      </c>
      <c r="GQ102" s="51">
        <v>4618.08</v>
      </c>
      <c r="GR102" s="51">
        <v>2077.77</v>
      </c>
    </row>
    <row r="103" spans="1:200" ht="18" customHeight="1" x14ac:dyDescent="0.2">
      <c r="A103" s="12">
        <v>17003</v>
      </c>
      <c r="B103" s="13" t="s">
        <v>56</v>
      </c>
      <c r="C103" s="13" t="s">
        <v>535</v>
      </c>
      <c r="D103" s="37">
        <v>167.78198266406247</v>
      </c>
      <c r="E103" s="43" t="s">
        <v>54</v>
      </c>
      <c r="F103" s="39">
        <v>260</v>
      </c>
      <c r="G103" s="36">
        <v>878985.3</v>
      </c>
      <c r="H103" s="36">
        <v>12370.15</v>
      </c>
      <c r="I103" s="36">
        <v>1595422.78</v>
      </c>
      <c r="J103" s="36">
        <v>159339</v>
      </c>
      <c r="K103" s="36">
        <v>652745.77</v>
      </c>
      <c r="L103" s="36">
        <v>0</v>
      </c>
      <c r="M103" s="36">
        <v>0</v>
      </c>
      <c r="N103" s="36">
        <v>20481</v>
      </c>
      <c r="O103" s="36">
        <v>380548.87</v>
      </c>
      <c r="P103" s="36">
        <v>0</v>
      </c>
      <c r="Q103" s="36">
        <v>204718</v>
      </c>
      <c r="R103" s="36">
        <v>50655</v>
      </c>
      <c r="S103" s="36">
        <v>1563229</v>
      </c>
      <c r="T103" s="36">
        <v>0</v>
      </c>
      <c r="U103" s="36">
        <v>28851</v>
      </c>
      <c r="V103" s="36">
        <v>175867</v>
      </c>
      <c r="W103" s="36">
        <v>63049</v>
      </c>
      <c r="X103" s="36">
        <v>1317487.47</v>
      </c>
      <c r="Y103" s="36">
        <v>18574.38</v>
      </c>
      <c r="Z103" s="36">
        <v>0</v>
      </c>
      <c r="AA103" s="36">
        <v>29843.29</v>
      </c>
      <c r="AB103" s="36">
        <v>0</v>
      </c>
      <c r="AC103" s="36">
        <v>0</v>
      </c>
      <c r="AD103" s="36">
        <v>351852.31</v>
      </c>
      <c r="AE103" s="36">
        <v>9393.69</v>
      </c>
      <c r="AF103" s="36">
        <v>0</v>
      </c>
      <c r="AG103" s="36">
        <v>168529.72</v>
      </c>
      <c r="AH103" s="36">
        <v>316496.99</v>
      </c>
      <c r="AI103" s="36">
        <v>79634.69</v>
      </c>
      <c r="AJ103" s="36">
        <v>0</v>
      </c>
      <c r="AK103" s="36">
        <v>333597.3</v>
      </c>
      <c r="AL103" s="36">
        <v>161060.72</v>
      </c>
      <c r="AM103" s="36">
        <v>10383.77</v>
      </c>
      <c r="AN103" s="36">
        <v>5529.39</v>
      </c>
      <c r="AO103" s="36">
        <v>0</v>
      </c>
      <c r="AP103" s="36">
        <v>0</v>
      </c>
      <c r="AQ103" s="36">
        <v>213500.01</v>
      </c>
      <c r="AR103" s="36">
        <v>28208.17</v>
      </c>
      <c r="AS103" s="36">
        <v>0</v>
      </c>
      <c r="AT103" s="36">
        <v>0</v>
      </c>
      <c r="AU103" s="36">
        <v>170444.5</v>
      </c>
      <c r="AV103" s="36">
        <v>4750.72</v>
      </c>
      <c r="AW103" s="36">
        <v>20909</v>
      </c>
      <c r="AX103" s="36">
        <v>1299.95</v>
      </c>
      <c r="AY103" s="36">
        <v>0</v>
      </c>
      <c r="AZ103" s="36">
        <v>0</v>
      </c>
      <c r="BA103" s="36">
        <v>37859.730000000003</v>
      </c>
      <c r="BB103" s="36">
        <v>16157.9</v>
      </c>
      <c r="BC103" s="36">
        <v>146362.46</v>
      </c>
      <c r="BD103" s="36">
        <v>40684.800000000003</v>
      </c>
      <c r="BE103" s="36">
        <v>0</v>
      </c>
      <c r="BF103" s="36">
        <v>0</v>
      </c>
      <c r="BG103" s="36">
        <v>0</v>
      </c>
      <c r="BH103" s="36">
        <v>1460.34</v>
      </c>
      <c r="BI103" s="36">
        <v>86928.639999999999</v>
      </c>
      <c r="BJ103" s="36">
        <v>0</v>
      </c>
      <c r="BK103" s="36">
        <v>0</v>
      </c>
      <c r="BL103" s="36">
        <v>0</v>
      </c>
      <c r="BM103" s="36">
        <v>0</v>
      </c>
      <c r="BN103" s="36">
        <v>11921.426979640644</v>
      </c>
      <c r="BO103" s="36">
        <v>1087212.72</v>
      </c>
      <c r="BP103" s="36">
        <v>1391532.59</v>
      </c>
      <c r="BQ103" s="36">
        <v>44498.85</v>
      </c>
      <c r="BR103" s="36">
        <v>0</v>
      </c>
      <c r="BS103" s="36">
        <v>0</v>
      </c>
      <c r="BT103" s="36">
        <v>0</v>
      </c>
      <c r="BU103" s="36">
        <v>0</v>
      </c>
      <c r="BV103" s="36">
        <v>185491.95</v>
      </c>
      <c r="BW103" s="36">
        <v>6259.45</v>
      </c>
      <c r="BX103" s="36">
        <v>1000</v>
      </c>
      <c r="BY103" s="36">
        <v>0</v>
      </c>
      <c r="BZ103" s="36">
        <v>188521.55</v>
      </c>
      <c r="CA103" s="36">
        <v>5199.45</v>
      </c>
      <c r="CB103" s="46">
        <v>1.9370000000000001</v>
      </c>
      <c r="CC103" s="46">
        <v>4.335</v>
      </c>
      <c r="CD103" s="46">
        <v>8.9710000000000001</v>
      </c>
      <c r="CE103" s="46">
        <v>1.599</v>
      </c>
      <c r="CF103" s="46">
        <v>2.6970000000000001</v>
      </c>
      <c r="CG103" s="46">
        <v>0</v>
      </c>
      <c r="CH103" s="47" t="s">
        <v>522</v>
      </c>
      <c r="CI103" s="45">
        <v>186409160</v>
      </c>
      <c r="CJ103" s="45">
        <v>38929754</v>
      </c>
      <c r="CK103" s="45">
        <v>16764457</v>
      </c>
      <c r="CL103" s="39">
        <v>44</v>
      </c>
      <c r="CM103" s="39">
        <v>273</v>
      </c>
      <c r="CN103" s="37">
        <v>100</v>
      </c>
      <c r="CO103" s="37">
        <v>261</v>
      </c>
      <c r="CP103" s="41">
        <v>0</v>
      </c>
      <c r="CQ103" s="35" t="s">
        <v>598</v>
      </c>
      <c r="CR103" s="35">
        <f t="shared" si="8"/>
        <v>0.16117216117216118</v>
      </c>
      <c r="CS103" s="58">
        <f t="shared" si="9"/>
        <v>13.382352941176467</v>
      </c>
      <c r="CT103" s="35">
        <f t="shared" si="10"/>
        <v>0.94360411846008108</v>
      </c>
      <c r="CU103" s="40">
        <v>17</v>
      </c>
      <c r="CV103" s="42">
        <v>12.170999999999998</v>
      </c>
      <c r="CW103" s="42">
        <v>156.566</v>
      </c>
      <c r="CX103" s="42">
        <v>86.48</v>
      </c>
      <c r="CY103" s="42">
        <v>13.065999999999999</v>
      </c>
      <c r="CZ103" s="42">
        <v>165.393</v>
      </c>
      <c r="DA103" s="42">
        <v>92.179000000000002</v>
      </c>
      <c r="DB103" s="54">
        <v>49340.612295918349</v>
      </c>
      <c r="DC103" s="56">
        <v>12.35</v>
      </c>
      <c r="DD103" s="55">
        <v>0.5</v>
      </c>
      <c r="DE103" s="57">
        <v>19.600000000000005</v>
      </c>
      <c r="DF103" s="57">
        <v>0.8</v>
      </c>
      <c r="DG103" s="38">
        <v>17.5</v>
      </c>
      <c r="DH103" s="38">
        <v>19.2</v>
      </c>
      <c r="DI103" s="38">
        <v>18.899999999999999</v>
      </c>
      <c r="DJ103" s="38">
        <v>20.399999999999999</v>
      </c>
      <c r="DK103" s="38">
        <v>19.100000000000001</v>
      </c>
      <c r="DL103" s="53">
        <v>17</v>
      </c>
      <c r="DM103" s="51">
        <v>1210646.2599999998</v>
      </c>
      <c r="DN103" s="51">
        <v>14400</v>
      </c>
      <c r="DO103" s="51">
        <v>0</v>
      </c>
      <c r="DP103" s="51">
        <v>97392.859999999986</v>
      </c>
      <c r="DQ103" s="51">
        <v>205203.27</v>
      </c>
      <c r="DR103" s="51">
        <v>61886.2</v>
      </c>
      <c r="DS103" s="51">
        <v>0</v>
      </c>
      <c r="DT103" s="51">
        <v>107519.72</v>
      </c>
      <c r="DU103" s="51">
        <v>59930</v>
      </c>
      <c r="DV103" s="51">
        <v>63931.76</v>
      </c>
      <c r="DW103" s="51">
        <v>4627.29</v>
      </c>
      <c r="DX103" s="51">
        <v>0</v>
      </c>
      <c r="DY103" s="51">
        <v>0</v>
      </c>
      <c r="DZ103" s="51">
        <v>90291.97</v>
      </c>
      <c r="EA103" s="51">
        <v>292171.94999999995</v>
      </c>
      <c r="EB103" s="51">
        <v>5921.06</v>
      </c>
      <c r="EC103" s="51">
        <v>0</v>
      </c>
      <c r="ED103" s="51">
        <v>22070.93</v>
      </c>
      <c r="EE103" s="51">
        <v>68698.45</v>
      </c>
      <c r="EF103" s="51">
        <v>9343.61</v>
      </c>
      <c r="EG103" s="51">
        <v>0</v>
      </c>
      <c r="EH103" s="51">
        <v>29399.72</v>
      </c>
      <c r="EI103" s="51">
        <v>9490.02</v>
      </c>
      <c r="EJ103" s="51">
        <v>17683.18</v>
      </c>
      <c r="EK103" s="51">
        <v>625.74</v>
      </c>
      <c r="EL103" s="51">
        <v>0</v>
      </c>
      <c r="EM103" s="51">
        <v>0</v>
      </c>
      <c r="EN103" s="51">
        <v>11905.490000000002</v>
      </c>
      <c r="EO103" s="51">
        <v>110840.44</v>
      </c>
      <c r="EP103" s="51">
        <v>852.12</v>
      </c>
      <c r="EQ103" s="51">
        <v>0</v>
      </c>
      <c r="ER103" s="51">
        <v>200549.41999999998</v>
      </c>
      <c r="ES103" s="51">
        <v>60921.510000000009</v>
      </c>
      <c r="ET103" s="51">
        <v>274</v>
      </c>
      <c r="EU103" s="51">
        <v>32920</v>
      </c>
      <c r="EV103" s="51">
        <v>144370.38</v>
      </c>
      <c r="EW103" s="51">
        <v>34317.329999999994</v>
      </c>
      <c r="EX103" s="51">
        <v>86928.639999999999</v>
      </c>
      <c r="EY103" s="51">
        <v>0</v>
      </c>
      <c r="EZ103" s="51">
        <v>0</v>
      </c>
      <c r="FA103" s="51">
        <v>0</v>
      </c>
      <c r="FB103" s="51">
        <v>7145.89</v>
      </c>
      <c r="FC103" s="51">
        <v>87864.349999999991</v>
      </c>
      <c r="FD103" s="51">
        <v>0</v>
      </c>
      <c r="FE103" s="51">
        <v>0</v>
      </c>
      <c r="FF103" s="51">
        <v>1864.43</v>
      </c>
      <c r="FG103" s="51">
        <v>3112.14</v>
      </c>
      <c r="FH103" s="51">
        <v>1205.8800000000001</v>
      </c>
      <c r="FI103" s="51">
        <v>68929.78</v>
      </c>
      <c r="FJ103" s="51">
        <v>57058.2</v>
      </c>
      <c r="FK103" s="51">
        <v>58783.71</v>
      </c>
      <c r="FL103" s="51">
        <v>111195.96</v>
      </c>
      <c r="FM103" s="51">
        <v>276.36</v>
      </c>
      <c r="FN103" s="51">
        <v>0</v>
      </c>
      <c r="FO103" s="51">
        <v>0</v>
      </c>
      <c r="FP103" s="51">
        <v>39759.11</v>
      </c>
      <c r="FQ103" s="51">
        <v>3651.87</v>
      </c>
      <c r="FR103" s="51">
        <v>0</v>
      </c>
      <c r="FS103" s="51">
        <v>0</v>
      </c>
      <c r="FT103" s="51">
        <v>7820.96</v>
      </c>
      <c r="FU103" s="51">
        <v>0</v>
      </c>
      <c r="FV103" s="51">
        <v>0</v>
      </c>
      <c r="FW103" s="51">
        <v>68594.720000000001</v>
      </c>
      <c r="FX103" s="51">
        <v>0</v>
      </c>
      <c r="FY103" s="51">
        <v>20909</v>
      </c>
      <c r="FZ103" s="51">
        <v>0</v>
      </c>
      <c r="GA103" s="51">
        <v>0</v>
      </c>
      <c r="GB103" s="51">
        <v>0</v>
      </c>
      <c r="GC103" s="51">
        <v>0</v>
      </c>
      <c r="GD103" s="51">
        <v>502.53</v>
      </c>
      <c r="GE103" s="51">
        <v>6002.54</v>
      </c>
      <c r="GF103" s="51">
        <v>0</v>
      </c>
      <c r="GG103" s="51">
        <v>0</v>
      </c>
      <c r="GH103" s="51">
        <v>13401.75</v>
      </c>
      <c r="GI103" s="51">
        <v>19246.419999999998</v>
      </c>
      <c r="GJ103" s="51">
        <v>6925</v>
      </c>
      <c r="GK103" s="51">
        <v>0</v>
      </c>
      <c r="GL103" s="51">
        <v>0</v>
      </c>
      <c r="GM103" s="51">
        <v>0</v>
      </c>
      <c r="GN103" s="51">
        <v>7394.37</v>
      </c>
      <c r="GO103" s="51">
        <v>0</v>
      </c>
      <c r="GP103" s="51">
        <v>0</v>
      </c>
      <c r="GQ103" s="51">
        <v>38859.730000000003</v>
      </c>
      <c r="GR103" s="51">
        <v>80052.92</v>
      </c>
    </row>
    <row r="104" spans="1:200" ht="18" customHeight="1" x14ac:dyDescent="0.2">
      <c r="A104" s="12">
        <v>51003</v>
      </c>
      <c r="B104" s="13" t="s">
        <v>162</v>
      </c>
      <c r="C104" s="13" t="s">
        <v>486</v>
      </c>
      <c r="D104" s="37">
        <v>355.79768716093753</v>
      </c>
      <c r="E104" s="43" t="s">
        <v>160</v>
      </c>
      <c r="F104" s="39">
        <v>291</v>
      </c>
      <c r="G104" s="36">
        <v>524604.94999999995</v>
      </c>
      <c r="H104" s="36">
        <v>7555.96</v>
      </c>
      <c r="I104" s="36">
        <v>1861207.88</v>
      </c>
      <c r="J104" s="36">
        <v>185346.55</v>
      </c>
      <c r="K104" s="36">
        <v>504441.72</v>
      </c>
      <c r="L104" s="36">
        <v>482.51</v>
      </c>
      <c r="M104" s="36">
        <v>0</v>
      </c>
      <c r="N104" s="36">
        <v>671194</v>
      </c>
      <c r="O104" s="36">
        <v>281382.26</v>
      </c>
      <c r="P104" s="36">
        <v>297.52999999999997</v>
      </c>
      <c r="Q104" s="36">
        <v>0</v>
      </c>
      <c r="R104" s="36">
        <v>70497</v>
      </c>
      <c r="S104" s="36">
        <v>1834692</v>
      </c>
      <c r="T104" s="36">
        <v>0</v>
      </c>
      <c r="U104" s="36">
        <v>0</v>
      </c>
      <c r="V104" s="36">
        <v>0</v>
      </c>
      <c r="W104" s="36">
        <v>60135</v>
      </c>
      <c r="X104" s="36">
        <v>1162585.0499999998</v>
      </c>
      <c r="Y104" s="36">
        <v>0</v>
      </c>
      <c r="Z104" s="36">
        <v>0</v>
      </c>
      <c r="AA104" s="36">
        <v>109767.03</v>
      </c>
      <c r="AB104" s="36">
        <v>0</v>
      </c>
      <c r="AC104" s="36">
        <v>0</v>
      </c>
      <c r="AD104" s="36">
        <v>209393.33</v>
      </c>
      <c r="AE104" s="36">
        <v>0</v>
      </c>
      <c r="AF104" s="36">
        <v>0</v>
      </c>
      <c r="AG104" s="36">
        <v>96123.02</v>
      </c>
      <c r="AH104" s="36">
        <v>402415.9</v>
      </c>
      <c r="AI104" s="36">
        <v>155168.85999999999</v>
      </c>
      <c r="AJ104" s="36">
        <v>0</v>
      </c>
      <c r="AK104" s="36">
        <v>397049.86</v>
      </c>
      <c r="AL104" s="36">
        <v>18154.52</v>
      </c>
      <c r="AM104" s="36">
        <v>0</v>
      </c>
      <c r="AN104" s="36">
        <v>0</v>
      </c>
      <c r="AO104" s="36">
        <v>0</v>
      </c>
      <c r="AP104" s="36">
        <v>0</v>
      </c>
      <c r="AQ104" s="36">
        <v>150469.01</v>
      </c>
      <c r="AR104" s="36">
        <v>88852.61</v>
      </c>
      <c r="AS104" s="36">
        <v>2036.28</v>
      </c>
      <c r="AT104" s="36">
        <v>678.76</v>
      </c>
      <c r="AU104" s="36">
        <v>1533499.99</v>
      </c>
      <c r="AV104" s="36">
        <v>293135.03000000003</v>
      </c>
      <c r="AW104" s="36">
        <v>0</v>
      </c>
      <c r="AX104" s="36">
        <v>29407.360000000001</v>
      </c>
      <c r="AY104" s="36">
        <v>0</v>
      </c>
      <c r="AZ104" s="36">
        <v>0</v>
      </c>
      <c r="BA104" s="36">
        <v>15388.2</v>
      </c>
      <c r="BB104" s="36">
        <v>27460.83</v>
      </c>
      <c r="BC104" s="36">
        <v>79629</v>
      </c>
      <c r="BD104" s="36">
        <v>11965.78</v>
      </c>
      <c r="BE104" s="36">
        <v>0</v>
      </c>
      <c r="BF104" s="36">
        <v>0</v>
      </c>
      <c r="BG104" s="36">
        <v>0</v>
      </c>
      <c r="BH104" s="36">
        <v>0</v>
      </c>
      <c r="BI104" s="36">
        <v>0</v>
      </c>
      <c r="BJ104" s="36">
        <v>0</v>
      </c>
      <c r="BK104" s="36">
        <v>0</v>
      </c>
      <c r="BL104" s="36">
        <v>0</v>
      </c>
      <c r="BM104" s="36">
        <v>0</v>
      </c>
      <c r="BN104" s="36">
        <v>9535.9823228353343</v>
      </c>
      <c r="BO104" s="36">
        <v>1241647.8400000001</v>
      </c>
      <c r="BP104" s="36">
        <v>3428003.31</v>
      </c>
      <c r="BQ104" s="36">
        <v>375806.56</v>
      </c>
      <c r="BR104" s="36">
        <v>18009.86</v>
      </c>
      <c r="BS104" s="36">
        <v>18009.86</v>
      </c>
      <c r="BT104" s="36">
        <v>5.95</v>
      </c>
      <c r="BU104" s="36">
        <v>0</v>
      </c>
      <c r="BV104" s="36">
        <v>144035.4</v>
      </c>
      <c r="BW104" s="36">
        <v>0</v>
      </c>
      <c r="BX104" s="36">
        <v>0</v>
      </c>
      <c r="BY104" s="36">
        <v>0</v>
      </c>
      <c r="BZ104" s="36">
        <v>137272.29</v>
      </c>
      <c r="CA104" s="36">
        <v>0</v>
      </c>
      <c r="CB104" s="46">
        <v>1.3620000000000001</v>
      </c>
      <c r="CC104" s="46">
        <v>3.048</v>
      </c>
      <c r="CD104" s="46">
        <v>6.3079999999999998</v>
      </c>
      <c r="CE104" s="46">
        <v>1.599</v>
      </c>
      <c r="CF104" s="46">
        <v>2.5390000000000001</v>
      </c>
      <c r="CG104" s="46">
        <v>0</v>
      </c>
      <c r="CH104" s="26"/>
      <c r="CI104" s="45">
        <v>95206904</v>
      </c>
      <c r="CJ104" s="45">
        <v>54315080</v>
      </c>
      <c r="CK104" s="45">
        <v>21082510</v>
      </c>
      <c r="CL104" s="39">
        <v>37</v>
      </c>
      <c r="CM104" s="39">
        <v>291</v>
      </c>
      <c r="CN104" s="37">
        <v>97</v>
      </c>
      <c r="CO104" s="37">
        <v>291</v>
      </c>
      <c r="CP104" s="41">
        <v>3.5211267605633804E-2</v>
      </c>
      <c r="CQ104" s="35" t="s">
        <v>657</v>
      </c>
      <c r="CR104" s="35">
        <f t="shared" si="8"/>
        <v>0.12714776632302405</v>
      </c>
      <c r="CS104" s="58">
        <f t="shared" si="9"/>
        <v>15.315789473684214</v>
      </c>
      <c r="CT104" s="35">
        <f t="shared" si="10"/>
        <v>0.93160753899631432</v>
      </c>
      <c r="CU104" s="40">
        <v>19</v>
      </c>
      <c r="CV104" s="42">
        <v>0</v>
      </c>
      <c r="CW104" s="42">
        <v>179.83500000000004</v>
      </c>
      <c r="CX104" s="42">
        <v>86.832999999999998</v>
      </c>
      <c r="CY104" s="42">
        <v>0</v>
      </c>
      <c r="CZ104" s="42">
        <v>190.95099999999999</v>
      </c>
      <c r="DA104" s="42">
        <v>95.294000000000011</v>
      </c>
      <c r="DB104" s="54">
        <v>46456.421052631587</v>
      </c>
      <c r="DC104" s="56">
        <v>9.7368421052631575</v>
      </c>
      <c r="DD104" s="55">
        <v>0.31578947368421051</v>
      </c>
      <c r="DE104" s="57">
        <v>18.999999999999996</v>
      </c>
      <c r="DF104" s="57">
        <v>0</v>
      </c>
      <c r="DG104" s="38"/>
      <c r="DH104" s="38"/>
      <c r="DI104" s="38"/>
      <c r="DJ104" s="38"/>
      <c r="DK104" s="38"/>
      <c r="DL104" s="53">
        <v>9</v>
      </c>
      <c r="DM104" s="51">
        <v>1038904.4200000002</v>
      </c>
      <c r="DN104" s="51">
        <v>0</v>
      </c>
      <c r="DO104" s="51">
        <v>0</v>
      </c>
      <c r="DP104" s="51">
        <v>59012.959999999999</v>
      </c>
      <c r="DQ104" s="51">
        <v>212318.37</v>
      </c>
      <c r="DR104" s="51">
        <v>84704.28</v>
      </c>
      <c r="DS104" s="51">
        <v>0</v>
      </c>
      <c r="DT104" s="51">
        <v>107504.86</v>
      </c>
      <c r="DU104" s="51">
        <v>0</v>
      </c>
      <c r="DV104" s="51">
        <v>49231.25</v>
      </c>
      <c r="DW104" s="51">
        <v>0</v>
      </c>
      <c r="DX104" s="51">
        <v>0</v>
      </c>
      <c r="DY104" s="51">
        <v>0</v>
      </c>
      <c r="DZ104" s="51">
        <v>80173.19</v>
      </c>
      <c r="EA104" s="51">
        <v>294024.67</v>
      </c>
      <c r="EB104" s="51">
        <v>0</v>
      </c>
      <c r="EC104" s="51">
        <v>0</v>
      </c>
      <c r="ED104" s="51">
        <v>8258.24</v>
      </c>
      <c r="EE104" s="51">
        <v>82098.179999999993</v>
      </c>
      <c r="EF104" s="51">
        <v>33798.910000000003</v>
      </c>
      <c r="EG104" s="51">
        <v>0</v>
      </c>
      <c r="EH104" s="51">
        <v>30744.13</v>
      </c>
      <c r="EI104" s="51">
        <v>0</v>
      </c>
      <c r="EJ104" s="51">
        <v>16187.13</v>
      </c>
      <c r="EK104" s="51">
        <v>0</v>
      </c>
      <c r="EL104" s="51">
        <v>0</v>
      </c>
      <c r="EM104" s="51">
        <v>0</v>
      </c>
      <c r="EN104" s="51">
        <v>9109.07</v>
      </c>
      <c r="EO104" s="51">
        <v>14284.32</v>
      </c>
      <c r="EP104" s="51">
        <v>0</v>
      </c>
      <c r="EQ104" s="51">
        <v>0</v>
      </c>
      <c r="ER104" s="51">
        <v>99227.83</v>
      </c>
      <c r="ES104" s="51">
        <v>43650.729999999996</v>
      </c>
      <c r="ET104" s="51">
        <v>10291.07</v>
      </c>
      <c r="EU104" s="51">
        <v>0</v>
      </c>
      <c r="EV104" s="51">
        <v>490664.42</v>
      </c>
      <c r="EW104" s="51">
        <v>18154.52</v>
      </c>
      <c r="EX104" s="51">
        <v>1667.05</v>
      </c>
      <c r="EY104" s="51">
        <v>0</v>
      </c>
      <c r="EZ104" s="51">
        <v>0</v>
      </c>
      <c r="FA104" s="51">
        <v>0</v>
      </c>
      <c r="FB104" s="51">
        <v>28080.29</v>
      </c>
      <c r="FC104" s="51">
        <v>82845.09</v>
      </c>
      <c r="FD104" s="51">
        <v>0</v>
      </c>
      <c r="FE104" s="51">
        <v>0</v>
      </c>
      <c r="FF104" s="51">
        <v>13841.85</v>
      </c>
      <c r="FG104" s="51">
        <v>5900.6100000000006</v>
      </c>
      <c r="FH104" s="51">
        <v>4741.5200000000004</v>
      </c>
      <c r="FI104" s="51">
        <v>0</v>
      </c>
      <c r="FJ104" s="51">
        <v>54599.07</v>
      </c>
      <c r="FK104" s="51">
        <v>0</v>
      </c>
      <c r="FL104" s="51">
        <v>66713.08</v>
      </c>
      <c r="FM104" s="51">
        <v>0</v>
      </c>
      <c r="FN104" s="51">
        <v>0</v>
      </c>
      <c r="FO104" s="51">
        <v>0</v>
      </c>
      <c r="FP104" s="51">
        <v>44291.23</v>
      </c>
      <c r="FQ104" s="51">
        <v>46804.909999999996</v>
      </c>
      <c r="FR104" s="51">
        <v>0</v>
      </c>
      <c r="FS104" s="51">
        <v>0</v>
      </c>
      <c r="FT104" s="51">
        <v>82288</v>
      </c>
      <c r="FU104" s="51">
        <v>0</v>
      </c>
      <c r="FV104" s="51">
        <v>0</v>
      </c>
      <c r="FW104" s="51">
        <v>1533499.99</v>
      </c>
      <c r="FX104" s="51">
        <v>6006.97</v>
      </c>
      <c r="FY104" s="51">
        <v>0</v>
      </c>
      <c r="FZ104" s="51">
        <v>28718.560000000001</v>
      </c>
      <c r="GA104" s="51">
        <v>0</v>
      </c>
      <c r="GB104" s="51">
        <v>0</v>
      </c>
      <c r="GC104" s="51">
        <v>0</v>
      </c>
      <c r="GD104" s="51">
        <v>14605.35</v>
      </c>
      <c r="GE104" s="51">
        <v>4882</v>
      </c>
      <c r="GF104" s="51">
        <v>0</v>
      </c>
      <c r="GG104" s="51">
        <v>0</v>
      </c>
      <c r="GH104" s="51">
        <v>1975.75</v>
      </c>
      <c r="GI104" s="51">
        <v>72450.070000000007</v>
      </c>
      <c r="GJ104" s="51">
        <v>22311.84</v>
      </c>
      <c r="GK104" s="51">
        <v>0</v>
      </c>
      <c r="GL104" s="51">
        <v>665.44</v>
      </c>
      <c r="GM104" s="51">
        <v>0</v>
      </c>
      <c r="GN104" s="51">
        <v>4162.58</v>
      </c>
      <c r="GO104" s="51">
        <v>0</v>
      </c>
      <c r="GP104" s="51">
        <v>0</v>
      </c>
      <c r="GQ104" s="51">
        <v>15388.2</v>
      </c>
      <c r="GR104" s="51">
        <v>1670.71</v>
      </c>
    </row>
    <row r="105" spans="1:200" ht="18" customHeight="1" x14ac:dyDescent="0.2">
      <c r="A105" s="12">
        <v>9002</v>
      </c>
      <c r="B105" s="13" t="s">
        <v>28</v>
      </c>
      <c r="C105" s="13" t="s">
        <v>410</v>
      </c>
      <c r="D105" s="37">
        <v>1323.2169784156249</v>
      </c>
      <c r="E105" s="43" t="s">
        <v>27</v>
      </c>
      <c r="F105" s="39">
        <v>266</v>
      </c>
      <c r="G105" s="36">
        <v>1050122.3899999999</v>
      </c>
      <c r="H105" s="36">
        <v>22952.49</v>
      </c>
      <c r="I105" s="36">
        <v>1464643.85</v>
      </c>
      <c r="J105" s="36">
        <v>305064.62</v>
      </c>
      <c r="K105" s="36">
        <v>838113.67</v>
      </c>
      <c r="L105" s="36">
        <v>0</v>
      </c>
      <c r="M105" s="36">
        <v>0</v>
      </c>
      <c r="N105" s="36">
        <v>388898.25</v>
      </c>
      <c r="O105" s="36">
        <v>600067.92000000004</v>
      </c>
      <c r="P105" s="36">
        <v>0</v>
      </c>
      <c r="Q105" s="36">
        <v>36863</v>
      </c>
      <c r="R105" s="36">
        <v>38546</v>
      </c>
      <c r="S105" s="36">
        <v>1186417</v>
      </c>
      <c r="T105" s="36">
        <v>49834</v>
      </c>
      <c r="U105" s="36">
        <v>36863</v>
      </c>
      <c r="V105" s="36">
        <v>0</v>
      </c>
      <c r="W105" s="36">
        <v>55496</v>
      </c>
      <c r="X105" s="36">
        <v>1273228.83</v>
      </c>
      <c r="Y105" s="36">
        <v>46506.61</v>
      </c>
      <c r="Z105" s="36">
        <v>0</v>
      </c>
      <c r="AA105" s="36">
        <v>45622.509999999995</v>
      </c>
      <c r="AB105" s="36">
        <v>0</v>
      </c>
      <c r="AC105" s="36">
        <v>0</v>
      </c>
      <c r="AD105" s="36">
        <v>512058.84</v>
      </c>
      <c r="AE105" s="36">
        <v>0</v>
      </c>
      <c r="AF105" s="36">
        <v>0</v>
      </c>
      <c r="AG105" s="36">
        <v>121306.47</v>
      </c>
      <c r="AH105" s="36">
        <v>444676.75999999995</v>
      </c>
      <c r="AI105" s="36">
        <v>107837.92</v>
      </c>
      <c r="AJ105" s="36">
        <v>0</v>
      </c>
      <c r="AK105" s="36">
        <v>421866.44</v>
      </c>
      <c r="AL105" s="36">
        <v>158129.78</v>
      </c>
      <c r="AM105" s="36">
        <v>10389.19</v>
      </c>
      <c r="AN105" s="36">
        <v>654.73</v>
      </c>
      <c r="AO105" s="36">
        <v>0</v>
      </c>
      <c r="AP105" s="36">
        <v>0</v>
      </c>
      <c r="AQ105" s="36">
        <v>175502.68</v>
      </c>
      <c r="AR105" s="36">
        <v>19526.78</v>
      </c>
      <c r="AS105" s="36">
        <v>0</v>
      </c>
      <c r="AT105" s="36">
        <v>0</v>
      </c>
      <c r="AU105" s="36">
        <v>419361.5</v>
      </c>
      <c r="AV105" s="36">
        <v>113248.87</v>
      </c>
      <c r="AW105" s="36">
        <v>0</v>
      </c>
      <c r="AX105" s="36">
        <v>16272.86</v>
      </c>
      <c r="AY105" s="36">
        <v>0</v>
      </c>
      <c r="AZ105" s="36">
        <v>0</v>
      </c>
      <c r="BA105" s="36">
        <v>391875</v>
      </c>
      <c r="BB105" s="36">
        <v>7372.37</v>
      </c>
      <c r="BC105" s="36">
        <v>102063.17</v>
      </c>
      <c r="BD105" s="36">
        <v>78142.66</v>
      </c>
      <c r="BE105" s="36">
        <v>0</v>
      </c>
      <c r="BF105" s="36">
        <v>0</v>
      </c>
      <c r="BG105" s="36">
        <v>0</v>
      </c>
      <c r="BH105" s="36">
        <v>11271.12</v>
      </c>
      <c r="BI105" s="36">
        <v>0</v>
      </c>
      <c r="BJ105" s="36">
        <v>0</v>
      </c>
      <c r="BK105" s="36">
        <v>0</v>
      </c>
      <c r="BL105" s="36">
        <v>0</v>
      </c>
      <c r="BM105" s="36">
        <v>0</v>
      </c>
      <c r="BN105" s="36">
        <v>12792.017267230407</v>
      </c>
      <c r="BO105" s="36">
        <v>1124738.43</v>
      </c>
      <c r="BP105" s="36">
        <v>1186237.6100000001</v>
      </c>
      <c r="BQ105" s="36">
        <v>134808.26999999999</v>
      </c>
      <c r="BR105" s="36">
        <v>0</v>
      </c>
      <c r="BS105" s="36">
        <v>0</v>
      </c>
      <c r="BT105" s="36">
        <v>0</v>
      </c>
      <c r="BU105" s="36">
        <v>0</v>
      </c>
      <c r="BV105" s="36">
        <v>143833.54</v>
      </c>
      <c r="BW105" s="36">
        <v>0</v>
      </c>
      <c r="BX105" s="36">
        <v>0</v>
      </c>
      <c r="BY105" s="36">
        <v>0</v>
      </c>
      <c r="BZ105" s="36">
        <v>137386.06</v>
      </c>
      <c r="CA105" s="36">
        <v>0</v>
      </c>
      <c r="CB105" s="46">
        <v>1.3620000000000001</v>
      </c>
      <c r="CC105" s="46">
        <v>3.048</v>
      </c>
      <c r="CD105" s="46">
        <v>6.3079999999999998</v>
      </c>
      <c r="CE105" s="46">
        <v>1.599</v>
      </c>
      <c r="CF105" s="46">
        <v>2.2839999999999998</v>
      </c>
      <c r="CG105" s="46">
        <v>0</v>
      </c>
      <c r="CH105" s="26"/>
      <c r="CI105" s="45">
        <v>233889597</v>
      </c>
      <c r="CJ105" s="45">
        <v>92022499</v>
      </c>
      <c r="CK105" s="45">
        <v>48390763</v>
      </c>
      <c r="CL105" s="39">
        <v>77</v>
      </c>
      <c r="CM105" s="39">
        <v>289</v>
      </c>
      <c r="CN105" s="37">
        <v>5</v>
      </c>
      <c r="CO105" s="37">
        <v>269</v>
      </c>
      <c r="CP105" s="41">
        <v>8.6956521739130436E-3</v>
      </c>
      <c r="CQ105" s="35" t="s">
        <v>584</v>
      </c>
      <c r="CR105" s="35">
        <f t="shared" si="8"/>
        <v>0.26643598615916952</v>
      </c>
      <c r="CS105" s="58">
        <f t="shared" si="9"/>
        <v>12.675438596491228</v>
      </c>
      <c r="CT105" s="35">
        <f t="shared" si="10"/>
        <v>0.93533852760226455</v>
      </c>
      <c r="CU105" s="40">
        <v>24</v>
      </c>
      <c r="CV105" s="42">
        <v>21.609999999999996</v>
      </c>
      <c r="CW105" s="42">
        <v>176.511</v>
      </c>
      <c r="CX105" s="42">
        <v>71.147000000000006</v>
      </c>
      <c r="CY105" s="42">
        <v>22.667000000000002</v>
      </c>
      <c r="CZ105" s="42">
        <v>189.02100000000002</v>
      </c>
      <c r="DA105" s="42">
        <v>75.75800000000001</v>
      </c>
      <c r="DB105" s="54">
        <v>42532.236798245613</v>
      </c>
      <c r="DC105" s="56">
        <v>13.16</v>
      </c>
      <c r="DD105" s="55">
        <v>0.16</v>
      </c>
      <c r="DE105" s="57">
        <v>22.8</v>
      </c>
      <c r="DF105" s="57">
        <v>0</v>
      </c>
      <c r="DG105" s="38"/>
      <c r="DH105" s="38"/>
      <c r="DI105" s="38"/>
      <c r="DJ105" s="38"/>
      <c r="DK105" s="38"/>
      <c r="DL105" s="53">
        <v>8</v>
      </c>
      <c r="DM105" s="51">
        <v>1227511.7599999998</v>
      </c>
      <c r="DN105" s="51">
        <v>34425.14</v>
      </c>
      <c r="DO105" s="51">
        <v>0</v>
      </c>
      <c r="DP105" s="51">
        <v>78857.66</v>
      </c>
      <c r="DQ105" s="51">
        <v>272412.28999999998</v>
      </c>
      <c r="DR105" s="51">
        <v>72964.600000000006</v>
      </c>
      <c r="DS105" s="51">
        <v>0</v>
      </c>
      <c r="DT105" s="51">
        <v>88300.61</v>
      </c>
      <c r="DU105" s="51">
        <v>73003.14</v>
      </c>
      <c r="DV105" s="51">
        <v>45693.3</v>
      </c>
      <c r="DW105" s="51">
        <v>0</v>
      </c>
      <c r="DX105" s="51">
        <v>0</v>
      </c>
      <c r="DY105" s="51">
        <v>0</v>
      </c>
      <c r="DZ105" s="51">
        <v>86931.8</v>
      </c>
      <c r="EA105" s="51">
        <v>394203.36000000004</v>
      </c>
      <c r="EB105" s="51">
        <v>12081.47</v>
      </c>
      <c r="EC105" s="51">
        <v>0</v>
      </c>
      <c r="ED105" s="51">
        <v>27554.61</v>
      </c>
      <c r="EE105" s="51">
        <v>86136.39</v>
      </c>
      <c r="EF105" s="51">
        <v>24359.360000000001</v>
      </c>
      <c r="EG105" s="51">
        <v>0</v>
      </c>
      <c r="EH105" s="51">
        <v>30117.59</v>
      </c>
      <c r="EI105" s="51">
        <v>13484.01</v>
      </c>
      <c r="EJ105" s="51">
        <v>13275.89</v>
      </c>
      <c r="EK105" s="51">
        <v>0</v>
      </c>
      <c r="EL105" s="51">
        <v>0</v>
      </c>
      <c r="EM105" s="51">
        <v>0</v>
      </c>
      <c r="EN105" s="51">
        <v>9947.24</v>
      </c>
      <c r="EO105" s="51">
        <v>72512.639999999999</v>
      </c>
      <c r="EP105" s="51">
        <v>0</v>
      </c>
      <c r="EQ105" s="51">
        <v>0</v>
      </c>
      <c r="ER105" s="51">
        <v>111614.73999999999</v>
      </c>
      <c r="ES105" s="51">
        <v>43295.229999999996</v>
      </c>
      <c r="ET105" s="51">
        <v>8680.7900000000009</v>
      </c>
      <c r="EU105" s="51">
        <v>0</v>
      </c>
      <c r="EV105" s="51">
        <v>372337.48</v>
      </c>
      <c r="EW105" s="51">
        <v>41735.31</v>
      </c>
      <c r="EX105" s="51">
        <v>20252.91</v>
      </c>
      <c r="EY105" s="51">
        <v>0</v>
      </c>
      <c r="EZ105" s="51">
        <v>0</v>
      </c>
      <c r="FA105" s="51">
        <v>0</v>
      </c>
      <c r="FB105" s="51">
        <v>36097.550000000003</v>
      </c>
      <c r="FC105" s="51">
        <v>124959.07</v>
      </c>
      <c r="FD105" s="51">
        <v>0</v>
      </c>
      <c r="FE105" s="51">
        <v>0</v>
      </c>
      <c r="FF105" s="51">
        <v>7341.67</v>
      </c>
      <c r="FG105" s="51">
        <v>2977.09</v>
      </c>
      <c r="FH105" s="51">
        <v>1673.17</v>
      </c>
      <c r="FI105" s="51">
        <v>23273.56</v>
      </c>
      <c r="FJ105" s="51">
        <v>35931.9</v>
      </c>
      <c r="FK105" s="51">
        <v>41178.44</v>
      </c>
      <c r="FL105" s="51">
        <v>84409.43</v>
      </c>
      <c r="FM105" s="51">
        <v>654.73</v>
      </c>
      <c r="FN105" s="51">
        <v>0</v>
      </c>
      <c r="FO105" s="51">
        <v>0</v>
      </c>
      <c r="FP105" s="51">
        <v>48183.66</v>
      </c>
      <c r="FQ105" s="51">
        <v>10266.35</v>
      </c>
      <c r="FR105" s="51">
        <v>0</v>
      </c>
      <c r="FS105" s="51">
        <v>0</v>
      </c>
      <c r="FT105" s="51">
        <v>17416.060000000001</v>
      </c>
      <c r="FU105" s="51">
        <v>0</v>
      </c>
      <c r="FV105" s="51">
        <v>0</v>
      </c>
      <c r="FW105" s="51">
        <v>396087.94</v>
      </c>
      <c r="FX105" s="51">
        <v>8427.73</v>
      </c>
      <c r="FY105" s="51">
        <v>0</v>
      </c>
      <c r="FZ105" s="51">
        <v>0</v>
      </c>
      <c r="GA105" s="51">
        <v>0</v>
      </c>
      <c r="GB105" s="51">
        <v>0</v>
      </c>
      <c r="GC105" s="51">
        <v>0</v>
      </c>
      <c r="GD105" s="51">
        <v>0</v>
      </c>
      <c r="GE105" s="51">
        <v>1457</v>
      </c>
      <c r="GF105" s="51">
        <v>0</v>
      </c>
      <c r="GG105" s="51">
        <v>0</v>
      </c>
      <c r="GH105" s="51">
        <v>111.68</v>
      </c>
      <c r="GI105" s="51">
        <v>117998.42</v>
      </c>
      <c r="GJ105" s="51">
        <v>160</v>
      </c>
      <c r="GK105" s="51">
        <v>0</v>
      </c>
      <c r="GL105" s="51">
        <v>0</v>
      </c>
      <c r="GM105" s="51">
        <v>0</v>
      </c>
      <c r="GN105" s="51">
        <v>416.58000000000004</v>
      </c>
      <c r="GO105" s="51">
        <v>0</v>
      </c>
      <c r="GP105" s="51">
        <v>0</v>
      </c>
      <c r="GQ105" s="51">
        <v>391875</v>
      </c>
      <c r="GR105" s="51">
        <v>1714.8</v>
      </c>
    </row>
    <row r="106" spans="1:200" ht="18" customHeight="1" x14ac:dyDescent="0.2">
      <c r="A106" s="12">
        <v>56007</v>
      </c>
      <c r="B106" s="13" t="s">
        <v>183</v>
      </c>
      <c r="C106" s="13" t="s">
        <v>500</v>
      </c>
      <c r="D106" s="37">
        <v>668.99176279831249</v>
      </c>
      <c r="E106" s="43" t="s">
        <v>180</v>
      </c>
      <c r="F106" s="39">
        <v>318</v>
      </c>
      <c r="G106" s="36">
        <v>1627431.03</v>
      </c>
      <c r="H106" s="36">
        <v>12876.76</v>
      </c>
      <c r="I106" s="36">
        <v>998028.58</v>
      </c>
      <c r="J106" s="36">
        <v>143868.15</v>
      </c>
      <c r="K106" s="36">
        <v>1057252.83</v>
      </c>
      <c r="L106" s="36">
        <v>0</v>
      </c>
      <c r="M106" s="36">
        <v>0</v>
      </c>
      <c r="N106" s="36">
        <v>116592.25</v>
      </c>
      <c r="O106" s="36">
        <v>249550.8</v>
      </c>
      <c r="P106" s="36">
        <v>0</v>
      </c>
      <c r="Q106" s="36">
        <v>0</v>
      </c>
      <c r="R106" s="36">
        <v>0</v>
      </c>
      <c r="S106" s="36">
        <v>900788</v>
      </c>
      <c r="T106" s="36">
        <v>0</v>
      </c>
      <c r="U106" s="36">
        <v>0</v>
      </c>
      <c r="V106" s="36">
        <v>0</v>
      </c>
      <c r="W106" s="36">
        <v>67632</v>
      </c>
      <c r="X106" s="36">
        <v>1689587.4999999998</v>
      </c>
      <c r="Y106" s="36">
        <v>0</v>
      </c>
      <c r="Z106" s="36">
        <v>0</v>
      </c>
      <c r="AA106" s="36">
        <v>92695.81</v>
      </c>
      <c r="AB106" s="36">
        <v>0</v>
      </c>
      <c r="AC106" s="36">
        <v>0</v>
      </c>
      <c r="AD106" s="36">
        <v>231671.23</v>
      </c>
      <c r="AE106" s="36">
        <v>21010.5</v>
      </c>
      <c r="AF106" s="36">
        <v>0</v>
      </c>
      <c r="AG106" s="36">
        <v>138595.35999999999</v>
      </c>
      <c r="AH106" s="36">
        <v>414084.57999999996</v>
      </c>
      <c r="AI106" s="36">
        <v>89451.59</v>
      </c>
      <c r="AJ106" s="36">
        <v>0</v>
      </c>
      <c r="AK106" s="36">
        <v>292615.55</v>
      </c>
      <c r="AL106" s="36">
        <v>250664.74</v>
      </c>
      <c r="AM106" s="36">
        <v>782.25</v>
      </c>
      <c r="AN106" s="36">
        <v>0</v>
      </c>
      <c r="AO106" s="36">
        <v>5813.1</v>
      </c>
      <c r="AP106" s="36">
        <v>0</v>
      </c>
      <c r="AQ106" s="36">
        <v>140947</v>
      </c>
      <c r="AR106" s="36">
        <v>2539.58</v>
      </c>
      <c r="AS106" s="36">
        <v>7623</v>
      </c>
      <c r="AT106" s="36">
        <v>5550</v>
      </c>
      <c r="AU106" s="36">
        <v>0</v>
      </c>
      <c r="AV106" s="36">
        <v>6325133.4299999997</v>
      </c>
      <c r="AW106" s="36">
        <v>108359.08</v>
      </c>
      <c r="AX106" s="36">
        <v>1627.8</v>
      </c>
      <c r="AY106" s="36">
        <v>0</v>
      </c>
      <c r="AZ106" s="36">
        <v>0</v>
      </c>
      <c r="BA106" s="36">
        <v>380563.52</v>
      </c>
      <c r="BB106" s="36">
        <v>41152.43</v>
      </c>
      <c r="BC106" s="36">
        <v>28427.78</v>
      </c>
      <c r="BD106" s="36">
        <v>11811.12</v>
      </c>
      <c r="BE106" s="36">
        <v>0</v>
      </c>
      <c r="BF106" s="36">
        <v>0</v>
      </c>
      <c r="BG106" s="36">
        <v>0</v>
      </c>
      <c r="BH106" s="36">
        <v>0</v>
      </c>
      <c r="BI106" s="36">
        <v>0</v>
      </c>
      <c r="BJ106" s="36">
        <v>0</v>
      </c>
      <c r="BK106" s="36">
        <v>0</v>
      </c>
      <c r="BL106" s="36">
        <v>0</v>
      </c>
      <c r="BM106" s="36">
        <v>0</v>
      </c>
      <c r="BN106" s="36">
        <v>10662.93792307221</v>
      </c>
      <c r="BO106" s="36">
        <v>504040.18</v>
      </c>
      <c r="BP106" s="36">
        <v>4524765.88</v>
      </c>
      <c r="BQ106" s="36">
        <v>448822.82</v>
      </c>
      <c r="BR106" s="36">
        <v>0</v>
      </c>
      <c r="BS106" s="36">
        <v>0</v>
      </c>
      <c r="BT106" s="36">
        <v>0</v>
      </c>
      <c r="BU106" s="36">
        <v>0</v>
      </c>
      <c r="BV106" s="36">
        <v>189772.18</v>
      </c>
      <c r="BW106" s="36">
        <v>60023.96</v>
      </c>
      <c r="BX106" s="36">
        <v>0</v>
      </c>
      <c r="BY106" s="36">
        <v>0</v>
      </c>
      <c r="BZ106" s="36">
        <v>184914.85</v>
      </c>
      <c r="CA106" s="36">
        <v>61036.49</v>
      </c>
      <c r="CB106" s="46">
        <v>1.3620000000000001</v>
      </c>
      <c r="CC106" s="46">
        <v>3.048</v>
      </c>
      <c r="CD106" s="46">
        <v>6.3079999999999998</v>
      </c>
      <c r="CE106" s="46">
        <v>0.254</v>
      </c>
      <c r="CF106" s="46">
        <v>1.2509999999999999</v>
      </c>
      <c r="CG106" s="46">
        <v>0</v>
      </c>
      <c r="CH106" s="26"/>
      <c r="CI106" s="45">
        <v>710676900</v>
      </c>
      <c r="CJ106" s="45">
        <v>49663775</v>
      </c>
      <c r="CK106" s="45">
        <v>48319364</v>
      </c>
      <c r="CL106" s="39">
        <v>36</v>
      </c>
      <c r="CM106" s="39">
        <v>336</v>
      </c>
      <c r="CN106" s="37">
        <v>103</v>
      </c>
      <c r="CO106" s="37">
        <v>318.60000000000002</v>
      </c>
      <c r="CP106" s="41">
        <v>8.8541666666666671E-2</v>
      </c>
      <c r="CQ106" s="35" t="s">
        <v>668</v>
      </c>
      <c r="CR106" s="35">
        <f t="shared" si="8"/>
        <v>0.10714285714285714</v>
      </c>
      <c r="CS106" s="58">
        <f t="shared" si="9"/>
        <v>14.900221729490019</v>
      </c>
      <c r="CT106" s="35">
        <f t="shared" si="10"/>
        <v>0.91045623268608733</v>
      </c>
      <c r="CU106" s="40">
        <v>30</v>
      </c>
      <c r="CV106" s="42">
        <v>17.41</v>
      </c>
      <c r="CW106" s="42">
        <v>170.999</v>
      </c>
      <c r="CX106" s="42">
        <v>111.31799999999998</v>
      </c>
      <c r="CY106" s="42">
        <v>18.52</v>
      </c>
      <c r="CZ106" s="42">
        <v>178.56</v>
      </c>
      <c r="DA106" s="42">
        <v>131.523</v>
      </c>
      <c r="DB106" s="54">
        <v>49694.169614512473</v>
      </c>
      <c r="DC106" s="56">
        <v>17.692307692307693</v>
      </c>
      <c r="DD106" s="55">
        <v>0.19230769230769232</v>
      </c>
      <c r="DE106" s="57">
        <v>22.050000000000004</v>
      </c>
      <c r="DF106" s="57">
        <v>0.5</v>
      </c>
      <c r="DG106" s="38">
        <v>22.4</v>
      </c>
      <c r="DH106" s="38">
        <v>21.5</v>
      </c>
      <c r="DI106" s="38">
        <v>22.6</v>
      </c>
      <c r="DJ106" s="38">
        <v>23.3</v>
      </c>
      <c r="DK106" s="38">
        <v>22.5</v>
      </c>
      <c r="DL106" s="53">
        <v>20</v>
      </c>
      <c r="DM106" s="51">
        <v>1290271.4099999999</v>
      </c>
      <c r="DN106" s="51">
        <v>24146.03</v>
      </c>
      <c r="DO106" s="51">
        <v>0</v>
      </c>
      <c r="DP106" s="51">
        <v>102635.53</v>
      </c>
      <c r="DQ106" s="51">
        <v>276569</v>
      </c>
      <c r="DR106" s="51">
        <v>52220</v>
      </c>
      <c r="DS106" s="51">
        <v>0</v>
      </c>
      <c r="DT106" s="51">
        <v>80379.25</v>
      </c>
      <c r="DU106" s="51">
        <v>109914.07</v>
      </c>
      <c r="DV106" s="51">
        <v>62885.74</v>
      </c>
      <c r="DW106" s="51">
        <v>2700</v>
      </c>
      <c r="DX106" s="51">
        <v>5400</v>
      </c>
      <c r="DY106" s="51">
        <v>0</v>
      </c>
      <c r="DZ106" s="51">
        <v>70833</v>
      </c>
      <c r="EA106" s="51">
        <v>374746.76</v>
      </c>
      <c r="EB106" s="51">
        <v>2952.23</v>
      </c>
      <c r="EC106" s="51">
        <v>0</v>
      </c>
      <c r="ED106" s="51">
        <v>23487.340000000004</v>
      </c>
      <c r="EE106" s="51">
        <v>77146.600000000006</v>
      </c>
      <c r="EF106" s="51">
        <v>29567.71</v>
      </c>
      <c r="EG106" s="51">
        <v>0</v>
      </c>
      <c r="EH106" s="51">
        <v>18183.98</v>
      </c>
      <c r="EI106" s="51">
        <v>15053.93</v>
      </c>
      <c r="EJ106" s="51">
        <v>9655.57</v>
      </c>
      <c r="EK106" s="51">
        <v>206.55</v>
      </c>
      <c r="EL106" s="51">
        <v>413.1</v>
      </c>
      <c r="EM106" s="51">
        <v>0</v>
      </c>
      <c r="EN106" s="51">
        <v>8211.0400000000009</v>
      </c>
      <c r="EO106" s="51">
        <v>193591.62</v>
      </c>
      <c r="EP106" s="51">
        <v>21010.5</v>
      </c>
      <c r="EQ106" s="51">
        <v>0</v>
      </c>
      <c r="ER106" s="51">
        <v>35119.83</v>
      </c>
      <c r="ES106" s="51">
        <v>50521.170000000006</v>
      </c>
      <c r="ET106" s="51">
        <v>7618.9</v>
      </c>
      <c r="EU106" s="51">
        <v>0</v>
      </c>
      <c r="EV106" s="51">
        <v>330356.02</v>
      </c>
      <c r="EW106" s="51">
        <v>41660.89</v>
      </c>
      <c r="EX106" s="51">
        <v>4021.77</v>
      </c>
      <c r="EY106" s="51">
        <v>0</v>
      </c>
      <c r="EZ106" s="51">
        <v>0</v>
      </c>
      <c r="FA106" s="51">
        <v>0</v>
      </c>
      <c r="FB106" s="51">
        <v>33801.550000000003</v>
      </c>
      <c r="FC106" s="51">
        <v>150686.03</v>
      </c>
      <c r="FD106" s="51">
        <v>348.5</v>
      </c>
      <c r="FE106" s="51">
        <v>0</v>
      </c>
      <c r="FF106" s="51">
        <v>4031.1</v>
      </c>
      <c r="FG106" s="51">
        <v>11950.85</v>
      </c>
      <c r="FH106" s="51">
        <v>5582.98</v>
      </c>
      <c r="FI106" s="51">
        <v>0</v>
      </c>
      <c r="FJ106" s="51">
        <v>31338.36</v>
      </c>
      <c r="FK106" s="51">
        <v>76920.929999999993</v>
      </c>
      <c r="FL106" s="51">
        <v>122353.85</v>
      </c>
      <c r="FM106" s="51">
        <v>0</v>
      </c>
      <c r="FN106" s="51">
        <v>0</v>
      </c>
      <c r="FO106" s="51">
        <v>0</v>
      </c>
      <c r="FP106" s="51">
        <v>67768.25</v>
      </c>
      <c r="FQ106" s="51">
        <v>3480</v>
      </c>
      <c r="FR106" s="51">
        <v>0</v>
      </c>
      <c r="FS106" s="51">
        <v>0</v>
      </c>
      <c r="FT106" s="51">
        <v>0</v>
      </c>
      <c r="FU106" s="51">
        <v>0</v>
      </c>
      <c r="FV106" s="51">
        <v>0</v>
      </c>
      <c r="FW106" s="51">
        <v>0</v>
      </c>
      <c r="FX106" s="51">
        <v>6116753.8499999996</v>
      </c>
      <c r="FY106" s="51">
        <v>102836</v>
      </c>
      <c r="FZ106" s="51">
        <v>0</v>
      </c>
      <c r="GA106" s="51">
        <v>0</v>
      </c>
      <c r="GB106" s="51">
        <v>0</v>
      </c>
      <c r="GC106" s="51">
        <v>0</v>
      </c>
      <c r="GD106" s="51">
        <v>0</v>
      </c>
      <c r="GE106" s="51">
        <v>1318.72</v>
      </c>
      <c r="GF106" s="51">
        <v>0</v>
      </c>
      <c r="GG106" s="51">
        <v>0</v>
      </c>
      <c r="GH106" s="51">
        <v>4288.92</v>
      </c>
      <c r="GI106" s="51">
        <v>17331.080000000002</v>
      </c>
      <c r="GJ106" s="51">
        <v>12</v>
      </c>
      <c r="GK106" s="51">
        <v>0</v>
      </c>
      <c r="GL106" s="51">
        <v>40737.519999999997</v>
      </c>
      <c r="GM106" s="51">
        <v>12638</v>
      </c>
      <c r="GN106" s="51">
        <v>18951.150000000001</v>
      </c>
      <c r="GO106" s="51">
        <v>0</v>
      </c>
      <c r="GP106" s="51">
        <v>0</v>
      </c>
      <c r="GQ106" s="51">
        <v>380563.52</v>
      </c>
      <c r="GR106" s="51">
        <v>1485.59</v>
      </c>
    </row>
    <row r="107" spans="1:200" ht="18" customHeight="1" x14ac:dyDescent="0.2">
      <c r="A107" s="12">
        <v>23003</v>
      </c>
      <c r="B107" s="13" t="s">
        <v>74</v>
      </c>
      <c r="C107" s="13" t="s">
        <v>537</v>
      </c>
      <c r="D107" s="37">
        <v>562.71255233906254</v>
      </c>
      <c r="E107" s="43" t="s">
        <v>72</v>
      </c>
      <c r="F107" s="39">
        <v>116</v>
      </c>
      <c r="G107" s="36">
        <v>201595.04</v>
      </c>
      <c r="H107" s="36">
        <v>4168.17</v>
      </c>
      <c r="I107" s="36">
        <v>888142.06</v>
      </c>
      <c r="J107" s="36">
        <v>414994.52</v>
      </c>
      <c r="K107" s="36">
        <v>196568.23</v>
      </c>
      <c r="L107" s="36">
        <v>0</v>
      </c>
      <c r="M107" s="36">
        <v>0</v>
      </c>
      <c r="N107" s="36">
        <v>277183.87</v>
      </c>
      <c r="O107" s="36">
        <v>128386.88</v>
      </c>
      <c r="P107" s="36">
        <v>0</v>
      </c>
      <c r="Q107" s="36">
        <v>1104</v>
      </c>
      <c r="R107" s="36">
        <v>44322</v>
      </c>
      <c r="S107" s="36">
        <v>771884</v>
      </c>
      <c r="T107" s="36">
        <v>110000</v>
      </c>
      <c r="U107" s="36">
        <v>1104</v>
      </c>
      <c r="V107" s="36">
        <v>0</v>
      </c>
      <c r="W107" s="36">
        <v>61177</v>
      </c>
      <c r="X107" s="36">
        <v>1127211.0699999998</v>
      </c>
      <c r="Y107" s="36">
        <v>0</v>
      </c>
      <c r="Z107" s="36">
        <v>0</v>
      </c>
      <c r="AA107" s="36">
        <v>14349.92</v>
      </c>
      <c r="AB107" s="36">
        <v>0</v>
      </c>
      <c r="AC107" s="36">
        <v>0</v>
      </c>
      <c r="AD107" s="36">
        <v>139944.57999999999</v>
      </c>
      <c r="AE107" s="36">
        <v>0</v>
      </c>
      <c r="AF107" s="36">
        <v>0</v>
      </c>
      <c r="AG107" s="36">
        <v>176743.09</v>
      </c>
      <c r="AH107" s="36">
        <v>303538.74</v>
      </c>
      <c r="AI107" s="36">
        <v>118938.94</v>
      </c>
      <c r="AJ107" s="36">
        <v>0</v>
      </c>
      <c r="AK107" s="36">
        <v>385586.01</v>
      </c>
      <c r="AL107" s="36">
        <v>117716.87</v>
      </c>
      <c r="AM107" s="36">
        <v>14111.19</v>
      </c>
      <c r="AN107" s="36">
        <v>0</v>
      </c>
      <c r="AO107" s="36">
        <v>0</v>
      </c>
      <c r="AP107" s="36">
        <v>0</v>
      </c>
      <c r="AQ107" s="36">
        <v>81826.930000000008</v>
      </c>
      <c r="AR107" s="36">
        <v>0</v>
      </c>
      <c r="AS107" s="36">
        <v>0</v>
      </c>
      <c r="AT107" s="36">
        <v>0</v>
      </c>
      <c r="AU107" s="36">
        <v>182326.35</v>
      </c>
      <c r="AV107" s="36">
        <v>144251.79</v>
      </c>
      <c r="AW107" s="36">
        <v>160820</v>
      </c>
      <c r="AX107" s="36">
        <v>20569.099999999999</v>
      </c>
      <c r="AY107" s="36">
        <v>0</v>
      </c>
      <c r="AZ107" s="36">
        <v>0</v>
      </c>
      <c r="BA107" s="36">
        <v>0</v>
      </c>
      <c r="BB107" s="36">
        <v>5562.97</v>
      </c>
      <c r="BC107" s="36">
        <v>44004.28</v>
      </c>
      <c r="BD107" s="36">
        <v>0</v>
      </c>
      <c r="BE107" s="36">
        <v>0</v>
      </c>
      <c r="BF107" s="36">
        <v>0</v>
      </c>
      <c r="BG107" s="36">
        <v>0</v>
      </c>
      <c r="BH107" s="36">
        <v>1248.56</v>
      </c>
      <c r="BI107" s="36">
        <v>0</v>
      </c>
      <c r="BJ107" s="36">
        <v>0</v>
      </c>
      <c r="BK107" s="36">
        <v>0</v>
      </c>
      <c r="BL107" s="36">
        <v>0</v>
      </c>
      <c r="BM107" s="36">
        <v>0</v>
      </c>
      <c r="BN107" s="36">
        <v>22459.811698035381</v>
      </c>
      <c r="BO107" s="36">
        <v>360950.97</v>
      </c>
      <c r="BP107" s="36">
        <v>446555.85</v>
      </c>
      <c r="BQ107" s="36">
        <v>124786.13</v>
      </c>
      <c r="BR107" s="36">
        <v>5856606.6900000004</v>
      </c>
      <c r="BS107" s="36">
        <v>2423139.67</v>
      </c>
      <c r="BT107" s="36">
        <v>0</v>
      </c>
      <c r="BU107" s="36">
        <v>0</v>
      </c>
      <c r="BV107" s="36">
        <v>115324.88</v>
      </c>
      <c r="BW107" s="36">
        <v>0</v>
      </c>
      <c r="BX107" s="36">
        <v>0</v>
      </c>
      <c r="BY107" s="36">
        <v>0</v>
      </c>
      <c r="BZ107" s="36">
        <v>159896.79999999999</v>
      </c>
      <c r="CA107" s="36">
        <v>0</v>
      </c>
      <c r="CB107" s="46">
        <v>1.3620000000000001</v>
      </c>
      <c r="CC107" s="46">
        <v>3.048</v>
      </c>
      <c r="CD107" s="46">
        <v>6.3079999999999998</v>
      </c>
      <c r="CE107" s="46">
        <v>1.599</v>
      </c>
      <c r="CF107" s="46">
        <v>2.536</v>
      </c>
      <c r="CG107" s="46">
        <v>0</v>
      </c>
      <c r="CH107" s="26"/>
      <c r="CI107" s="45">
        <v>55448290</v>
      </c>
      <c r="CJ107" s="45">
        <v>14931060</v>
      </c>
      <c r="CK107" s="45">
        <v>7630305</v>
      </c>
      <c r="CL107" s="39">
        <v>19</v>
      </c>
      <c r="CM107" s="39">
        <v>116</v>
      </c>
      <c r="CN107" s="37">
        <v>99</v>
      </c>
      <c r="CO107" s="37">
        <v>115</v>
      </c>
      <c r="CP107" s="41">
        <v>0.1044776119402985</v>
      </c>
      <c r="CQ107" s="35"/>
      <c r="CR107" s="35">
        <f t="shared" si="8"/>
        <v>0.16379310344827586</v>
      </c>
      <c r="CS107" s="58">
        <f t="shared" si="9"/>
        <v>7.1428571428571423</v>
      </c>
      <c r="CT107" s="35">
        <f t="shared" si="10"/>
        <v>0.8187997094769689</v>
      </c>
      <c r="CU107" s="40">
        <v>9</v>
      </c>
      <c r="CV107" s="42">
        <v>6.2460000000000004</v>
      </c>
      <c r="CW107" s="42">
        <v>56.651999999999994</v>
      </c>
      <c r="CX107" s="42">
        <v>34.662999999999997</v>
      </c>
      <c r="CY107" s="42">
        <v>8.2170000000000005</v>
      </c>
      <c r="CZ107" s="42">
        <v>67.528000000000006</v>
      </c>
      <c r="DA107" s="42">
        <v>43.994999999999997</v>
      </c>
      <c r="DB107" s="54">
        <v>48549.938423645304</v>
      </c>
      <c r="DC107" s="56">
        <v>7.2222222222222223</v>
      </c>
      <c r="DD107" s="55">
        <v>0.3888888888888889</v>
      </c>
      <c r="DE107" s="57">
        <v>16.240000000000002</v>
      </c>
      <c r="DF107" s="57">
        <v>0</v>
      </c>
      <c r="DG107" s="38"/>
      <c r="DH107" s="38"/>
      <c r="DI107" s="38"/>
      <c r="DJ107" s="38"/>
      <c r="DK107" s="38"/>
      <c r="DL107" s="53">
        <v>8</v>
      </c>
      <c r="DM107" s="51">
        <v>910327.7</v>
      </c>
      <c r="DN107" s="51">
        <v>0</v>
      </c>
      <c r="DO107" s="51">
        <v>0</v>
      </c>
      <c r="DP107" s="51">
        <v>31435.75</v>
      </c>
      <c r="DQ107" s="51">
        <v>117911.76</v>
      </c>
      <c r="DR107" s="51">
        <v>67766.710000000006</v>
      </c>
      <c r="DS107" s="51">
        <v>0</v>
      </c>
      <c r="DT107" s="51">
        <v>93140.7</v>
      </c>
      <c r="DU107" s="51">
        <v>49223.86</v>
      </c>
      <c r="DV107" s="51">
        <v>47863.75</v>
      </c>
      <c r="DW107" s="51">
        <v>0</v>
      </c>
      <c r="DX107" s="51">
        <v>0</v>
      </c>
      <c r="DY107" s="51">
        <v>0</v>
      </c>
      <c r="DZ107" s="51">
        <v>42692.77</v>
      </c>
      <c r="EA107" s="51">
        <v>233480.99999999994</v>
      </c>
      <c r="EB107" s="51">
        <v>0</v>
      </c>
      <c r="EC107" s="51">
        <v>0</v>
      </c>
      <c r="ED107" s="51">
        <v>3932.86</v>
      </c>
      <c r="EE107" s="51">
        <v>16147.25</v>
      </c>
      <c r="EF107" s="51">
        <v>16822.21</v>
      </c>
      <c r="EG107" s="51">
        <v>0</v>
      </c>
      <c r="EH107" s="51">
        <v>28852.35</v>
      </c>
      <c r="EI107" s="51">
        <v>7346.99</v>
      </c>
      <c r="EJ107" s="51">
        <v>24607.49</v>
      </c>
      <c r="EK107" s="51">
        <v>0</v>
      </c>
      <c r="EL107" s="51">
        <v>0</v>
      </c>
      <c r="EM107" s="51">
        <v>0</v>
      </c>
      <c r="EN107" s="51">
        <v>5229.17</v>
      </c>
      <c r="EO107" s="51">
        <v>91172.87999999999</v>
      </c>
      <c r="EP107" s="51">
        <v>0</v>
      </c>
      <c r="EQ107" s="51">
        <v>0</v>
      </c>
      <c r="ER107" s="51">
        <v>179247.75</v>
      </c>
      <c r="ES107" s="51">
        <v>152838.39999999999</v>
      </c>
      <c r="ET107" s="51">
        <v>26643.79</v>
      </c>
      <c r="EU107" s="51">
        <v>18393.5</v>
      </c>
      <c r="EV107" s="51">
        <v>297757.94</v>
      </c>
      <c r="EW107" s="51">
        <v>23965.49</v>
      </c>
      <c r="EX107" s="51">
        <v>13025.39</v>
      </c>
      <c r="EY107" s="51">
        <v>0</v>
      </c>
      <c r="EZ107" s="51">
        <v>0</v>
      </c>
      <c r="FA107" s="51">
        <v>0</v>
      </c>
      <c r="FB107" s="51">
        <v>28497.049999999996</v>
      </c>
      <c r="FC107" s="51">
        <v>46523.99</v>
      </c>
      <c r="FD107" s="51">
        <v>0</v>
      </c>
      <c r="FE107" s="51">
        <v>0</v>
      </c>
      <c r="FF107" s="51">
        <v>5231.01</v>
      </c>
      <c r="FG107" s="51">
        <v>6760.5499999999993</v>
      </c>
      <c r="FH107" s="51">
        <v>7355.75</v>
      </c>
      <c r="FI107" s="51">
        <v>0</v>
      </c>
      <c r="FJ107" s="51">
        <v>43193.82</v>
      </c>
      <c r="FK107" s="51">
        <v>38429.089999999997</v>
      </c>
      <c r="FL107" s="51">
        <v>70502.960000000006</v>
      </c>
      <c r="FM107" s="51">
        <v>0</v>
      </c>
      <c r="FN107" s="51">
        <v>0</v>
      </c>
      <c r="FO107" s="51">
        <v>0</v>
      </c>
      <c r="FP107" s="51">
        <v>9997.17</v>
      </c>
      <c r="FQ107" s="51">
        <v>0</v>
      </c>
      <c r="FR107" s="51">
        <v>0</v>
      </c>
      <c r="FS107" s="51">
        <v>0</v>
      </c>
      <c r="FT107" s="51">
        <v>0</v>
      </c>
      <c r="FU107" s="51">
        <v>0</v>
      </c>
      <c r="FV107" s="51">
        <v>0</v>
      </c>
      <c r="FW107" s="51">
        <v>163932.85</v>
      </c>
      <c r="FX107" s="51">
        <v>4372.99</v>
      </c>
      <c r="FY107" s="51">
        <v>160820</v>
      </c>
      <c r="FZ107" s="51">
        <v>12049</v>
      </c>
      <c r="GA107" s="51">
        <v>0</v>
      </c>
      <c r="GB107" s="51">
        <v>0</v>
      </c>
      <c r="GC107" s="51">
        <v>0</v>
      </c>
      <c r="GD107" s="51">
        <v>0</v>
      </c>
      <c r="GE107" s="51">
        <v>0</v>
      </c>
      <c r="GF107" s="51">
        <v>0</v>
      </c>
      <c r="GG107" s="51">
        <v>0</v>
      </c>
      <c r="GH107" s="51">
        <v>900</v>
      </c>
      <c r="GI107" s="51">
        <v>9880.7799999999988</v>
      </c>
      <c r="GJ107" s="51">
        <v>350.48</v>
      </c>
      <c r="GK107" s="51">
        <v>0</v>
      </c>
      <c r="GL107" s="51">
        <v>62520</v>
      </c>
      <c r="GM107" s="51">
        <v>0</v>
      </c>
      <c r="GN107" s="51">
        <v>26528.5</v>
      </c>
      <c r="GO107" s="51">
        <v>0</v>
      </c>
      <c r="GP107" s="51">
        <v>0</v>
      </c>
      <c r="GQ107" s="51">
        <v>0</v>
      </c>
      <c r="GR107" s="51">
        <v>973.74</v>
      </c>
    </row>
    <row r="108" spans="1:200" ht="18" customHeight="1" x14ac:dyDescent="0.2">
      <c r="A108" s="12">
        <v>65001</v>
      </c>
      <c r="B108" s="13" t="s">
        <v>373</v>
      </c>
      <c r="C108" s="13" t="s">
        <v>513</v>
      </c>
      <c r="D108" s="37">
        <v>2096.0378557968752</v>
      </c>
      <c r="E108" s="43" t="s">
        <v>517</v>
      </c>
      <c r="F108" s="39">
        <v>1727</v>
      </c>
      <c r="G108" s="36">
        <v>916356.57</v>
      </c>
      <c r="H108" s="36">
        <v>128.5</v>
      </c>
      <c r="I108" s="36">
        <v>11648556.49</v>
      </c>
      <c r="J108" s="36">
        <v>9095230.7599999998</v>
      </c>
      <c r="K108" s="36">
        <v>160992</v>
      </c>
      <c r="L108" s="36">
        <v>0</v>
      </c>
      <c r="M108" s="36">
        <v>0</v>
      </c>
      <c r="N108" s="36">
        <v>0</v>
      </c>
      <c r="O108" s="36">
        <v>143249.13</v>
      </c>
      <c r="P108" s="36">
        <v>0</v>
      </c>
      <c r="Q108" s="36">
        <v>2131317</v>
      </c>
      <c r="R108" s="36">
        <v>913026</v>
      </c>
      <c r="S108" s="36">
        <v>10954073</v>
      </c>
      <c r="T108" s="36">
        <v>0</v>
      </c>
      <c r="U108" s="36">
        <v>2131317</v>
      </c>
      <c r="V108" s="36">
        <v>0</v>
      </c>
      <c r="W108" s="36">
        <v>80504</v>
      </c>
      <c r="X108" s="36">
        <v>16842798.719999999</v>
      </c>
      <c r="Y108" s="36">
        <v>45000.08</v>
      </c>
      <c r="Z108" s="36">
        <v>0</v>
      </c>
      <c r="AA108" s="36">
        <v>22184.560000000001</v>
      </c>
      <c r="AB108" s="36">
        <v>0</v>
      </c>
      <c r="AC108" s="36">
        <v>0</v>
      </c>
      <c r="AD108" s="36">
        <v>2452936.56</v>
      </c>
      <c r="AE108" s="36">
        <v>86793.95</v>
      </c>
      <c r="AF108" s="36">
        <v>0</v>
      </c>
      <c r="AG108" s="36">
        <v>3845357.16</v>
      </c>
      <c r="AH108" s="36">
        <v>3852009.32</v>
      </c>
      <c r="AI108" s="36">
        <v>1118786.29</v>
      </c>
      <c r="AJ108" s="36">
        <v>220298.49</v>
      </c>
      <c r="AK108" s="36">
        <v>5083717.72</v>
      </c>
      <c r="AL108" s="36">
        <v>3348399.31</v>
      </c>
      <c r="AM108" s="36">
        <v>297878.98</v>
      </c>
      <c r="AN108" s="36">
        <v>920802.04</v>
      </c>
      <c r="AO108" s="36">
        <v>52703.01</v>
      </c>
      <c r="AP108" s="36">
        <v>0</v>
      </c>
      <c r="AQ108" s="36">
        <v>930544.96</v>
      </c>
      <c r="AR108" s="36">
        <v>238040.44</v>
      </c>
      <c r="AS108" s="36">
        <v>0</v>
      </c>
      <c r="AT108" s="36">
        <v>0</v>
      </c>
      <c r="AU108" s="36">
        <v>48750</v>
      </c>
      <c r="AV108" s="36">
        <v>698863.98</v>
      </c>
      <c r="AW108" s="36">
        <v>273249.57</v>
      </c>
      <c r="AX108" s="36">
        <v>0</v>
      </c>
      <c r="AY108" s="36">
        <v>0</v>
      </c>
      <c r="AZ108" s="36">
        <v>0</v>
      </c>
      <c r="BA108" s="36">
        <v>2148542.5099999998</v>
      </c>
      <c r="BB108" s="36">
        <v>0</v>
      </c>
      <c r="BC108" s="36">
        <v>1223626.6099999999</v>
      </c>
      <c r="BD108" s="36">
        <v>262382.15999999997</v>
      </c>
      <c r="BE108" s="36">
        <v>0</v>
      </c>
      <c r="BF108" s="36">
        <v>0</v>
      </c>
      <c r="BG108" s="36">
        <v>0</v>
      </c>
      <c r="BH108" s="36">
        <v>5665.84</v>
      </c>
      <c r="BI108" s="36">
        <v>188990.85</v>
      </c>
      <c r="BJ108" s="36">
        <v>0</v>
      </c>
      <c r="BK108" s="36">
        <v>0</v>
      </c>
      <c r="BL108" s="36">
        <v>0</v>
      </c>
      <c r="BM108" s="36">
        <v>0</v>
      </c>
      <c r="BN108" s="36">
        <v>23305.793884958457</v>
      </c>
      <c r="BO108" s="36">
        <v>1251682.04</v>
      </c>
      <c r="BP108" s="36">
        <v>27775.27</v>
      </c>
      <c r="BQ108" s="36">
        <v>936120.43</v>
      </c>
      <c r="BR108" s="36">
        <v>19203636.309999999</v>
      </c>
      <c r="BS108" s="36">
        <v>16551245.01</v>
      </c>
      <c r="BT108" s="36">
        <v>0</v>
      </c>
      <c r="BU108" s="36">
        <v>21280896</v>
      </c>
      <c r="BV108" s="36">
        <v>1327194.93</v>
      </c>
      <c r="BW108" s="36">
        <v>0</v>
      </c>
      <c r="BX108" s="36">
        <v>0</v>
      </c>
      <c r="BY108" s="36">
        <v>17557898.289999999</v>
      </c>
      <c r="BZ108" s="36">
        <v>1765576.61</v>
      </c>
      <c r="CA108" s="36">
        <v>0</v>
      </c>
      <c r="CB108" s="46">
        <v>1.3620000000000001</v>
      </c>
      <c r="CC108" s="46">
        <v>3.048</v>
      </c>
      <c r="CD108" s="46">
        <v>6.3079999999999998</v>
      </c>
      <c r="CE108" s="46">
        <v>1.599</v>
      </c>
      <c r="CF108" s="46">
        <v>2.4620000000000002</v>
      </c>
      <c r="CG108" s="46">
        <v>0</v>
      </c>
      <c r="CH108" s="26"/>
      <c r="CI108" s="45">
        <v>48075960</v>
      </c>
      <c r="CJ108" s="45">
        <v>4877800</v>
      </c>
      <c r="CK108" s="45">
        <v>8313412</v>
      </c>
      <c r="CL108" s="39">
        <v>346</v>
      </c>
      <c r="CM108" s="39">
        <v>1798</v>
      </c>
      <c r="CN108" s="37">
        <v>12</v>
      </c>
      <c r="CO108" s="37">
        <v>1727.9</v>
      </c>
      <c r="CP108" s="41">
        <v>0.14512195121951219</v>
      </c>
      <c r="CQ108" s="35"/>
      <c r="CR108" s="35">
        <f t="shared" si="8"/>
        <v>0.19243604004449388</v>
      </c>
      <c r="CS108" s="58">
        <f t="shared" si="9"/>
        <v>14.420917548925251</v>
      </c>
      <c r="CT108" s="35">
        <f t="shared" si="10"/>
        <v>0.81973964403152055</v>
      </c>
      <c r="CU108" s="40">
        <v>50</v>
      </c>
      <c r="CV108" s="42">
        <v>60.604000000000013</v>
      </c>
      <c r="CW108" s="42">
        <v>1028.1809999999998</v>
      </c>
      <c r="CX108" s="42">
        <v>335.70099999999996</v>
      </c>
      <c r="CY108" s="42">
        <v>69.322999999999993</v>
      </c>
      <c r="CZ108" s="42">
        <v>1177.518</v>
      </c>
      <c r="DA108" s="42">
        <v>486.28099999999995</v>
      </c>
      <c r="DB108" s="54">
        <v>62715.043290043286</v>
      </c>
      <c r="DC108" s="56">
        <v>11.43859649122807</v>
      </c>
      <c r="DD108" s="55">
        <v>0.21929824561403508</v>
      </c>
      <c r="DE108" s="57">
        <v>110.87999999999998</v>
      </c>
      <c r="DF108" s="57">
        <v>13.8</v>
      </c>
      <c r="DG108" s="38"/>
      <c r="DH108" s="38"/>
      <c r="DI108" s="38"/>
      <c r="DJ108" s="38"/>
      <c r="DK108" s="38"/>
      <c r="DL108" s="53">
        <v>8</v>
      </c>
      <c r="DM108" s="51">
        <v>13433359.090000002</v>
      </c>
      <c r="DN108" s="51">
        <v>33312.47</v>
      </c>
      <c r="DO108" s="51">
        <v>0</v>
      </c>
      <c r="DP108" s="51">
        <v>2451099.3499999996</v>
      </c>
      <c r="DQ108" s="51">
        <v>3025442.12</v>
      </c>
      <c r="DR108" s="51">
        <v>419989.78</v>
      </c>
      <c r="DS108" s="51">
        <v>110000</v>
      </c>
      <c r="DT108" s="51">
        <v>2099832.98</v>
      </c>
      <c r="DU108" s="51">
        <v>1948229.66</v>
      </c>
      <c r="DV108" s="51">
        <v>737722.92</v>
      </c>
      <c r="DW108" s="51">
        <v>274807.91000000003</v>
      </c>
      <c r="DX108" s="51">
        <v>48957.75</v>
      </c>
      <c r="DY108" s="51">
        <v>0</v>
      </c>
      <c r="DZ108" s="51">
        <v>335373.12</v>
      </c>
      <c r="EA108" s="51">
        <v>4324156.8600000003</v>
      </c>
      <c r="EB108" s="51">
        <v>35892.120000000003</v>
      </c>
      <c r="EC108" s="51">
        <v>0</v>
      </c>
      <c r="ED108" s="51">
        <v>690171.41</v>
      </c>
      <c r="EE108" s="51">
        <v>734621.84</v>
      </c>
      <c r="EF108" s="51">
        <v>227769.49</v>
      </c>
      <c r="EG108" s="51">
        <v>21791.46</v>
      </c>
      <c r="EH108" s="51">
        <v>706619.08</v>
      </c>
      <c r="EI108" s="51">
        <v>580782.6</v>
      </c>
      <c r="EJ108" s="51">
        <v>267103.28000000003</v>
      </c>
      <c r="EK108" s="51">
        <v>95637.569999999992</v>
      </c>
      <c r="EL108" s="51">
        <v>3745.26</v>
      </c>
      <c r="EM108" s="51">
        <v>0</v>
      </c>
      <c r="EN108" s="51">
        <v>50034.63</v>
      </c>
      <c r="EO108" s="51">
        <v>1017497.91</v>
      </c>
      <c r="EP108" s="51">
        <v>2484.02</v>
      </c>
      <c r="EQ108" s="51">
        <v>0</v>
      </c>
      <c r="ER108" s="51">
        <v>1182563.6800000002</v>
      </c>
      <c r="ES108" s="51">
        <v>188592.39</v>
      </c>
      <c r="ET108" s="51">
        <v>295554.78000000003</v>
      </c>
      <c r="EU108" s="51">
        <v>1079043.69</v>
      </c>
      <c r="EV108" s="51">
        <v>1748952.88</v>
      </c>
      <c r="EW108" s="51">
        <v>330621.71000000002</v>
      </c>
      <c r="EX108" s="51">
        <v>195729.55</v>
      </c>
      <c r="EY108" s="51">
        <v>384832.27999999997</v>
      </c>
      <c r="EZ108" s="51">
        <v>0</v>
      </c>
      <c r="FA108" s="51">
        <v>0</v>
      </c>
      <c r="FB108" s="51">
        <v>307392.03000000003</v>
      </c>
      <c r="FC108" s="51">
        <v>558178.52999999991</v>
      </c>
      <c r="FD108" s="51">
        <v>2745.54</v>
      </c>
      <c r="FE108" s="51">
        <v>0</v>
      </c>
      <c r="FF108" s="51">
        <v>642847.77</v>
      </c>
      <c r="FG108" s="51">
        <v>149686.16999999998</v>
      </c>
      <c r="FH108" s="51">
        <v>131195.71</v>
      </c>
      <c r="FI108" s="51">
        <v>4626.6400000000003</v>
      </c>
      <c r="FJ108" s="51">
        <v>605637.92000000004</v>
      </c>
      <c r="FK108" s="51">
        <v>533620.76</v>
      </c>
      <c r="FL108" s="51">
        <v>1050901.6399999999</v>
      </c>
      <c r="FM108" s="51">
        <v>165524.28</v>
      </c>
      <c r="FN108" s="51">
        <v>0</v>
      </c>
      <c r="FO108" s="51">
        <v>0</v>
      </c>
      <c r="FP108" s="51">
        <v>237745.18</v>
      </c>
      <c r="FQ108" s="51">
        <v>21684.560000000001</v>
      </c>
      <c r="FR108" s="51">
        <v>0</v>
      </c>
      <c r="FS108" s="51">
        <v>0</v>
      </c>
      <c r="FT108" s="51">
        <v>238040.44</v>
      </c>
      <c r="FU108" s="51">
        <v>0</v>
      </c>
      <c r="FV108" s="51">
        <v>0</v>
      </c>
      <c r="FW108" s="51">
        <v>16611484.99</v>
      </c>
      <c r="FX108" s="51">
        <v>77763.45</v>
      </c>
      <c r="FY108" s="51">
        <v>234059.99</v>
      </c>
      <c r="FZ108" s="51">
        <v>0</v>
      </c>
      <c r="GA108" s="51">
        <v>0</v>
      </c>
      <c r="GB108" s="51">
        <v>0</v>
      </c>
      <c r="GC108" s="51">
        <v>0</v>
      </c>
      <c r="GD108" s="51">
        <v>0</v>
      </c>
      <c r="GE108" s="51">
        <v>20402.769999999997</v>
      </c>
      <c r="GF108" s="51">
        <v>0</v>
      </c>
      <c r="GG108" s="51">
        <v>0</v>
      </c>
      <c r="GH108" s="51">
        <v>102301.56</v>
      </c>
      <c r="GI108" s="51">
        <v>16048.96</v>
      </c>
      <c r="GJ108" s="51">
        <v>44276.53</v>
      </c>
      <c r="GK108" s="51">
        <v>0</v>
      </c>
      <c r="GL108" s="51">
        <v>543775.39</v>
      </c>
      <c r="GM108" s="51">
        <v>0</v>
      </c>
      <c r="GN108" s="51">
        <v>989.05</v>
      </c>
      <c r="GO108" s="51">
        <v>0</v>
      </c>
      <c r="GP108" s="51">
        <v>0</v>
      </c>
      <c r="GQ108" s="51">
        <v>2148542.5099999998</v>
      </c>
      <c r="GR108" s="51">
        <v>0</v>
      </c>
    </row>
    <row r="109" spans="1:200" ht="18" customHeight="1" x14ac:dyDescent="0.2">
      <c r="A109" s="12">
        <v>39005</v>
      </c>
      <c r="B109" s="13" t="s">
        <v>120</v>
      </c>
      <c r="C109" s="13" t="s">
        <v>459</v>
      </c>
      <c r="D109" s="37">
        <v>192.24600618281247</v>
      </c>
      <c r="E109" s="43" t="s">
        <v>117</v>
      </c>
      <c r="F109" s="39">
        <v>144</v>
      </c>
      <c r="G109" s="36">
        <v>816603.24</v>
      </c>
      <c r="H109" s="36">
        <v>8391.2800000000007</v>
      </c>
      <c r="I109" s="36">
        <v>692958.11</v>
      </c>
      <c r="J109" s="36">
        <v>61609.78</v>
      </c>
      <c r="K109" s="36">
        <v>705318.1</v>
      </c>
      <c r="L109" s="36">
        <v>0</v>
      </c>
      <c r="M109" s="36">
        <v>6207.7</v>
      </c>
      <c r="N109" s="36">
        <v>97130.17</v>
      </c>
      <c r="O109" s="36">
        <v>384589.29</v>
      </c>
      <c r="P109" s="36">
        <v>0</v>
      </c>
      <c r="Q109" s="36">
        <v>0</v>
      </c>
      <c r="R109" s="36">
        <v>1265.0999999999999</v>
      </c>
      <c r="S109" s="36">
        <v>664907</v>
      </c>
      <c r="T109" s="36">
        <v>0</v>
      </c>
      <c r="U109" s="36">
        <v>0</v>
      </c>
      <c r="V109" s="36">
        <v>0</v>
      </c>
      <c r="W109" s="36">
        <v>57573</v>
      </c>
      <c r="X109" s="36">
        <v>1072959.8700000001</v>
      </c>
      <c r="Y109" s="36">
        <v>31326.04</v>
      </c>
      <c r="Z109" s="36">
        <v>0</v>
      </c>
      <c r="AA109" s="36">
        <v>62262.84</v>
      </c>
      <c r="AB109" s="36">
        <v>0</v>
      </c>
      <c r="AC109" s="36">
        <v>0</v>
      </c>
      <c r="AD109" s="36">
        <v>262808.77</v>
      </c>
      <c r="AE109" s="36">
        <v>1275.5999999999999</v>
      </c>
      <c r="AF109" s="36">
        <v>0</v>
      </c>
      <c r="AG109" s="36">
        <v>69933.95</v>
      </c>
      <c r="AH109" s="36">
        <v>284792.19</v>
      </c>
      <c r="AI109" s="36">
        <v>77938.53</v>
      </c>
      <c r="AJ109" s="36">
        <v>0</v>
      </c>
      <c r="AK109" s="36">
        <v>218127.09</v>
      </c>
      <c r="AL109" s="36">
        <v>82687.320000000007</v>
      </c>
      <c r="AM109" s="36">
        <v>3416.56</v>
      </c>
      <c r="AN109" s="36">
        <v>0</v>
      </c>
      <c r="AO109" s="36">
        <v>0</v>
      </c>
      <c r="AP109" s="36">
        <v>0</v>
      </c>
      <c r="AQ109" s="36">
        <v>108034.35</v>
      </c>
      <c r="AR109" s="36">
        <v>2593.79</v>
      </c>
      <c r="AS109" s="36">
        <v>544.49</v>
      </c>
      <c r="AT109" s="36">
        <v>621.28</v>
      </c>
      <c r="AU109" s="36">
        <v>131900</v>
      </c>
      <c r="AV109" s="36">
        <v>56615.37</v>
      </c>
      <c r="AW109" s="36">
        <v>39780.71</v>
      </c>
      <c r="AX109" s="36">
        <v>0</v>
      </c>
      <c r="AY109" s="36">
        <v>0</v>
      </c>
      <c r="AZ109" s="36">
        <v>0</v>
      </c>
      <c r="BA109" s="36">
        <v>3629.34</v>
      </c>
      <c r="BB109" s="36">
        <v>8925.7999999999993</v>
      </c>
      <c r="BC109" s="36">
        <v>9069.9600000000009</v>
      </c>
      <c r="BD109" s="36">
        <v>24084.02</v>
      </c>
      <c r="BE109" s="36">
        <v>0</v>
      </c>
      <c r="BF109" s="36">
        <v>0</v>
      </c>
      <c r="BG109" s="36">
        <v>0</v>
      </c>
      <c r="BH109" s="36">
        <v>37770.99</v>
      </c>
      <c r="BI109" s="36">
        <v>162746.79999999999</v>
      </c>
      <c r="BJ109" s="36">
        <v>0</v>
      </c>
      <c r="BK109" s="36">
        <v>0</v>
      </c>
      <c r="BL109" s="36">
        <v>0</v>
      </c>
      <c r="BM109" s="36">
        <v>0</v>
      </c>
      <c r="BN109" s="36">
        <v>15061.024808975055</v>
      </c>
      <c r="BO109" s="36">
        <v>181010.43</v>
      </c>
      <c r="BP109" s="36">
        <v>2539349.92</v>
      </c>
      <c r="BQ109" s="36">
        <v>49774.35</v>
      </c>
      <c r="BR109" s="36">
        <v>0</v>
      </c>
      <c r="BS109" s="36">
        <v>0</v>
      </c>
      <c r="BT109" s="36">
        <v>0</v>
      </c>
      <c r="BU109" s="36">
        <v>0</v>
      </c>
      <c r="BV109" s="36">
        <v>90698.44</v>
      </c>
      <c r="BW109" s="36">
        <v>0</v>
      </c>
      <c r="BX109" s="36">
        <v>0</v>
      </c>
      <c r="BY109" s="36">
        <v>0</v>
      </c>
      <c r="BZ109" s="36">
        <v>133694.1</v>
      </c>
      <c r="CA109" s="36">
        <v>89.95</v>
      </c>
      <c r="CB109" s="46">
        <v>1.8810000000000002</v>
      </c>
      <c r="CC109" s="46">
        <v>4.2089999999999996</v>
      </c>
      <c r="CD109" s="46">
        <v>8.7119999999999997</v>
      </c>
      <c r="CE109" s="46">
        <v>1.3</v>
      </c>
      <c r="CF109" s="46">
        <v>1.698</v>
      </c>
      <c r="CG109" s="46">
        <v>0</v>
      </c>
      <c r="CH109" s="47" t="s">
        <v>522</v>
      </c>
      <c r="CI109" s="45">
        <v>261373529</v>
      </c>
      <c r="CJ109" s="45">
        <v>28271828</v>
      </c>
      <c r="CK109" s="45">
        <v>13435205</v>
      </c>
      <c r="CL109" s="39">
        <v>17</v>
      </c>
      <c r="CM109" s="39">
        <v>157</v>
      </c>
      <c r="CN109" s="37">
        <v>38</v>
      </c>
      <c r="CO109" s="37">
        <v>146</v>
      </c>
      <c r="CP109" s="41">
        <v>1.3157894736842105E-2</v>
      </c>
      <c r="CQ109" s="35" t="s">
        <v>601</v>
      </c>
      <c r="CR109" s="35">
        <f t="shared" si="8"/>
        <v>0.10828025477707007</v>
      </c>
      <c r="CS109" s="58">
        <f t="shared" si="9"/>
        <v>8.4910762574364504</v>
      </c>
      <c r="CT109" s="35">
        <f t="shared" si="10"/>
        <v>0.96210009568581778</v>
      </c>
      <c r="CU109" s="40">
        <v>12</v>
      </c>
      <c r="CV109" s="42">
        <v>12.734999999999999</v>
      </c>
      <c r="CW109" s="42">
        <v>88.660000000000011</v>
      </c>
      <c r="CX109" s="42">
        <v>50.095999999999997</v>
      </c>
      <c r="CY109" s="42">
        <v>13</v>
      </c>
      <c r="CZ109" s="42">
        <v>91.509999999999991</v>
      </c>
      <c r="DA109" s="42">
        <v>52.712000000000003</v>
      </c>
      <c r="DB109" s="54">
        <v>45683.450513791249</v>
      </c>
      <c r="DC109" s="56">
        <v>17.7</v>
      </c>
      <c r="DD109" s="55">
        <v>0.25</v>
      </c>
      <c r="DE109" s="57">
        <v>18.490000000000002</v>
      </c>
      <c r="DF109" s="57">
        <v>0</v>
      </c>
      <c r="DG109" s="38"/>
      <c r="DH109" s="38"/>
      <c r="DI109" s="38"/>
      <c r="DJ109" s="38"/>
      <c r="DK109" s="38"/>
      <c r="DL109" s="53">
        <v>7</v>
      </c>
      <c r="DM109" s="51">
        <v>943270.27</v>
      </c>
      <c r="DN109" s="51">
        <v>23761.29</v>
      </c>
      <c r="DO109" s="51">
        <v>0</v>
      </c>
      <c r="DP109" s="51">
        <v>48384.91</v>
      </c>
      <c r="DQ109" s="51">
        <v>176718.39</v>
      </c>
      <c r="DR109" s="51">
        <v>55100</v>
      </c>
      <c r="DS109" s="51">
        <v>0</v>
      </c>
      <c r="DT109" s="51">
        <v>71245.77</v>
      </c>
      <c r="DU109" s="51">
        <v>34776.04</v>
      </c>
      <c r="DV109" s="51">
        <v>47325.79</v>
      </c>
      <c r="DW109" s="51">
        <v>0</v>
      </c>
      <c r="DX109" s="51">
        <v>0</v>
      </c>
      <c r="DY109" s="51">
        <v>0</v>
      </c>
      <c r="DZ109" s="51">
        <v>72943.429999999993</v>
      </c>
      <c r="EA109" s="51">
        <v>236627.87999999998</v>
      </c>
      <c r="EB109" s="51">
        <v>6072.14</v>
      </c>
      <c r="EC109" s="51">
        <v>0</v>
      </c>
      <c r="ED109" s="51">
        <v>7119.92</v>
      </c>
      <c r="EE109" s="51">
        <v>57689.45</v>
      </c>
      <c r="EF109" s="51">
        <v>19205.14</v>
      </c>
      <c r="EG109" s="51">
        <v>0</v>
      </c>
      <c r="EH109" s="51">
        <v>17819.82</v>
      </c>
      <c r="EI109" s="51">
        <v>4539.41</v>
      </c>
      <c r="EJ109" s="51">
        <v>17274.95</v>
      </c>
      <c r="EK109" s="51">
        <v>0</v>
      </c>
      <c r="EL109" s="51">
        <v>0</v>
      </c>
      <c r="EM109" s="51">
        <v>0</v>
      </c>
      <c r="EN109" s="51">
        <v>6600.8099999999995</v>
      </c>
      <c r="EO109" s="51">
        <v>123827.03</v>
      </c>
      <c r="EP109" s="51">
        <v>1451.8</v>
      </c>
      <c r="EQ109" s="51">
        <v>0</v>
      </c>
      <c r="ER109" s="51">
        <v>19861.14</v>
      </c>
      <c r="ES109" s="51">
        <v>58554.979999999996</v>
      </c>
      <c r="ET109" s="51">
        <v>2673.77</v>
      </c>
      <c r="EU109" s="51">
        <v>0</v>
      </c>
      <c r="EV109" s="51">
        <v>132370.31</v>
      </c>
      <c r="EW109" s="51">
        <v>79822.76999999999</v>
      </c>
      <c r="EX109" s="51">
        <v>173908.69999999998</v>
      </c>
      <c r="EY109" s="51">
        <v>89.95</v>
      </c>
      <c r="EZ109" s="51">
        <v>0</v>
      </c>
      <c r="FA109" s="51">
        <v>0</v>
      </c>
      <c r="FB109" s="51">
        <v>17154.3</v>
      </c>
      <c r="FC109" s="51">
        <v>63350.400000000001</v>
      </c>
      <c r="FD109" s="51">
        <v>1316.41</v>
      </c>
      <c r="FE109" s="51">
        <v>0</v>
      </c>
      <c r="FF109" s="51">
        <v>620.16000000000008</v>
      </c>
      <c r="FG109" s="51">
        <v>7748.04</v>
      </c>
      <c r="FH109" s="51">
        <v>983.87</v>
      </c>
      <c r="FI109" s="51">
        <v>0</v>
      </c>
      <c r="FJ109" s="51">
        <v>12079.63</v>
      </c>
      <c r="FK109" s="51">
        <v>22648.1</v>
      </c>
      <c r="FL109" s="51">
        <v>60474.62</v>
      </c>
      <c r="FM109" s="51">
        <v>0</v>
      </c>
      <c r="FN109" s="51">
        <v>0</v>
      </c>
      <c r="FO109" s="51">
        <v>0</v>
      </c>
      <c r="FP109" s="51">
        <v>20257.760000000002</v>
      </c>
      <c r="FQ109" s="51">
        <v>28357.01</v>
      </c>
      <c r="FR109" s="51">
        <v>0</v>
      </c>
      <c r="FS109" s="51">
        <v>0</v>
      </c>
      <c r="FT109" s="51">
        <v>2606.3200000000002</v>
      </c>
      <c r="FU109" s="51">
        <v>0</v>
      </c>
      <c r="FV109" s="51">
        <v>0</v>
      </c>
      <c r="FW109" s="51">
        <v>131900</v>
      </c>
      <c r="FX109" s="51">
        <v>15039.93</v>
      </c>
      <c r="FY109" s="51">
        <v>9500</v>
      </c>
      <c r="FZ109" s="51">
        <v>0</v>
      </c>
      <c r="GA109" s="51">
        <v>0</v>
      </c>
      <c r="GB109" s="51">
        <v>0</v>
      </c>
      <c r="GC109" s="51">
        <v>0</v>
      </c>
      <c r="GD109" s="51">
        <v>0</v>
      </c>
      <c r="GE109" s="51">
        <v>2598.89</v>
      </c>
      <c r="GF109" s="51">
        <v>0</v>
      </c>
      <c r="GG109" s="51">
        <v>0</v>
      </c>
      <c r="GH109" s="51">
        <v>3005.25</v>
      </c>
      <c r="GI109" s="51">
        <v>8709.84</v>
      </c>
      <c r="GJ109" s="51">
        <v>597.03</v>
      </c>
      <c r="GK109" s="51">
        <v>0</v>
      </c>
      <c r="GL109" s="51">
        <v>26187</v>
      </c>
      <c r="GM109" s="51">
        <v>8952.7000000000007</v>
      </c>
      <c r="GN109" s="51">
        <v>873.4</v>
      </c>
      <c r="GO109" s="51">
        <v>0</v>
      </c>
      <c r="GP109" s="51">
        <v>0</v>
      </c>
      <c r="GQ109" s="51">
        <v>3629.34</v>
      </c>
      <c r="GR109" s="51">
        <v>3.85</v>
      </c>
    </row>
    <row r="110" spans="1:200" ht="18" customHeight="1" x14ac:dyDescent="0.2">
      <c r="A110" s="12">
        <v>60004</v>
      </c>
      <c r="B110" s="13" t="s">
        <v>194</v>
      </c>
      <c r="C110" s="13" t="s">
        <v>549</v>
      </c>
      <c r="D110" s="37">
        <v>137.90441032968749</v>
      </c>
      <c r="E110" s="43" t="s">
        <v>192</v>
      </c>
      <c r="F110" s="39">
        <v>481</v>
      </c>
      <c r="G110" s="36">
        <v>1245397.6399999999</v>
      </c>
      <c r="H110" s="36">
        <v>19982.310000000001</v>
      </c>
      <c r="I110" s="36">
        <v>2346919.36</v>
      </c>
      <c r="J110" s="36">
        <v>119997.14</v>
      </c>
      <c r="K110" s="36">
        <v>1222857.33</v>
      </c>
      <c r="L110" s="36">
        <v>0</v>
      </c>
      <c r="M110" s="36">
        <v>0</v>
      </c>
      <c r="N110" s="36">
        <v>0</v>
      </c>
      <c r="O110" s="36">
        <v>640599.06000000006</v>
      </c>
      <c r="P110" s="36">
        <v>0</v>
      </c>
      <c r="Q110" s="36">
        <v>0</v>
      </c>
      <c r="R110" s="36">
        <v>0</v>
      </c>
      <c r="S110" s="36">
        <v>2274746</v>
      </c>
      <c r="T110" s="36">
        <v>0</v>
      </c>
      <c r="U110" s="36">
        <v>0</v>
      </c>
      <c r="V110" s="36">
        <v>0</v>
      </c>
      <c r="W110" s="36">
        <v>60234</v>
      </c>
      <c r="X110" s="36">
        <v>2074942.48</v>
      </c>
      <c r="Y110" s="36">
        <v>0</v>
      </c>
      <c r="Z110" s="36">
        <v>0</v>
      </c>
      <c r="AA110" s="36">
        <v>232712.47</v>
      </c>
      <c r="AB110" s="36">
        <v>0</v>
      </c>
      <c r="AC110" s="36">
        <v>0</v>
      </c>
      <c r="AD110" s="36">
        <v>501770.19</v>
      </c>
      <c r="AE110" s="36">
        <v>3197.2</v>
      </c>
      <c r="AF110" s="36">
        <v>0</v>
      </c>
      <c r="AG110" s="36">
        <v>246906.94</v>
      </c>
      <c r="AH110" s="36">
        <v>511197.74000000005</v>
      </c>
      <c r="AI110" s="36">
        <v>160949.48000000001</v>
      </c>
      <c r="AJ110" s="36">
        <v>0</v>
      </c>
      <c r="AK110" s="36">
        <v>463428.48</v>
      </c>
      <c r="AL110" s="36">
        <v>166443.65</v>
      </c>
      <c r="AM110" s="36">
        <v>0</v>
      </c>
      <c r="AN110" s="36">
        <v>0</v>
      </c>
      <c r="AO110" s="36">
        <v>21147.72</v>
      </c>
      <c r="AP110" s="36">
        <v>0</v>
      </c>
      <c r="AQ110" s="36">
        <v>234411.16999999998</v>
      </c>
      <c r="AR110" s="36">
        <v>787.76</v>
      </c>
      <c r="AS110" s="36">
        <v>0</v>
      </c>
      <c r="AT110" s="36">
        <v>99.98</v>
      </c>
      <c r="AU110" s="36">
        <v>235355.59</v>
      </c>
      <c r="AV110" s="36">
        <v>8236.69</v>
      </c>
      <c r="AW110" s="36">
        <v>102720</v>
      </c>
      <c r="AX110" s="36">
        <v>0</v>
      </c>
      <c r="AY110" s="36">
        <v>0</v>
      </c>
      <c r="AZ110" s="36">
        <v>0</v>
      </c>
      <c r="BA110" s="36">
        <v>367500</v>
      </c>
      <c r="BB110" s="36">
        <v>19791.740000000002</v>
      </c>
      <c r="BC110" s="36">
        <v>121443.02</v>
      </c>
      <c r="BD110" s="36">
        <v>5187.2</v>
      </c>
      <c r="BE110" s="36">
        <v>4284.28</v>
      </c>
      <c r="BF110" s="36">
        <v>0</v>
      </c>
      <c r="BG110" s="36">
        <v>0</v>
      </c>
      <c r="BH110" s="36">
        <v>45001.06</v>
      </c>
      <c r="BI110" s="36">
        <v>24122.65</v>
      </c>
      <c r="BJ110" s="36">
        <v>0</v>
      </c>
      <c r="BK110" s="36">
        <v>0</v>
      </c>
      <c r="BL110" s="36">
        <v>0</v>
      </c>
      <c r="BM110" s="36">
        <v>0</v>
      </c>
      <c r="BN110" s="36">
        <v>9464.1996176037919</v>
      </c>
      <c r="BO110" s="36">
        <v>579933.31000000006</v>
      </c>
      <c r="BP110" s="36">
        <v>1342392.57</v>
      </c>
      <c r="BQ110" s="36">
        <v>327333.78000000003</v>
      </c>
      <c r="BR110" s="36">
        <v>0</v>
      </c>
      <c r="BS110" s="36">
        <v>0</v>
      </c>
      <c r="BT110" s="36">
        <v>0</v>
      </c>
      <c r="BU110" s="36">
        <v>85771.34</v>
      </c>
      <c r="BV110" s="36">
        <v>259795.44</v>
      </c>
      <c r="BW110" s="36">
        <v>245657.26</v>
      </c>
      <c r="BX110" s="36">
        <v>86046.25</v>
      </c>
      <c r="BY110" s="36">
        <v>2383692.08</v>
      </c>
      <c r="BZ110" s="36">
        <v>282601.77</v>
      </c>
      <c r="CA110" s="36">
        <v>276929.06</v>
      </c>
      <c r="CB110" s="46">
        <v>1.3620000000000001</v>
      </c>
      <c r="CC110" s="46">
        <v>3.048</v>
      </c>
      <c r="CD110" s="46">
        <v>6.3079999999999998</v>
      </c>
      <c r="CE110" s="46">
        <v>1.599</v>
      </c>
      <c r="CF110" s="46">
        <v>2.593</v>
      </c>
      <c r="CG110" s="46">
        <v>0</v>
      </c>
      <c r="CH110" s="26"/>
      <c r="CI110" s="45">
        <v>182849619</v>
      </c>
      <c r="CJ110" s="45">
        <v>181716929</v>
      </c>
      <c r="CK110" s="45">
        <v>43880873</v>
      </c>
      <c r="CL110" s="39">
        <v>67</v>
      </c>
      <c r="CM110" s="39">
        <v>491</v>
      </c>
      <c r="CN110" s="37">
        <v>61</v>
      </c>
      <c r="CO110" s="37">
        <v>485</v>
      </c>
      <c r="CP110" s="41">
        <v>1.7467248908296942E-2</v>
      </c>
      <c r="CQ110" s="35" t="s">
        <v>672</v>
      </c>
      <c r="CR110" s="35">
        <f t="shared" si="8"/>
        <v>0.13645621181262729</v>
      </c>
      <c r="CS110" s="58">
        <f t="shared" si="9"/>
        <v>14.441176470588236</v>
      </c>
      <c r="CT110" s="35">
        <f t="shared" si="10"/>
        <v>0.9408006579588859</v>
      </c>
      <c r="CU110" s="40">
        <v>40</v>
      </c>
      <c r="CV110" s="42">
        <v>10.539</v>
      </c>
      <c r="CW110" s="42">
        <v>303.78999999999996</v>
      </c>
      <c r="CX110" s="42">
        <v>140.04399999999995</v>
      </c>
      <c r="CY110" s="42">
        <v>10.539</v>
      </c>
      <c r="CZ110" s="42">
        <v>318.346</v>
      </c>
      <c r="DA110" s="42">
        <v>153.416</v>
      </c>
      <c r="DB110" s="54">
        <v>48719.823529411762</v>
      </c>
      <c r="DC110" s="56">
        <v>11.735294117647058</v>
      </c>
      <c r="DD110" s="55">
        <v>0.29411764705882354</v>
      </c>
      <c r="DE110" s="57">
        <v>34</v>
      </c>
      <c r="DF110" s="57">
        <v>0</v>
      </c>
      <c r="DG110" s="38">
        <v>18.7</v>
      </c>
      <c r="DH110" s="38">
        <v>19.8</v>
      </c>
      <c r="DI110" s="38">
        <v>21.2</v>
      </c>
      <c r="DJ110" s="38">
        <v>20.6</v>
      </c>
      <c r="DK110" s="38">
        <v>20.2</v>
      </c>
      <c r="DL110" s="53">
        <v>20</v>
      </c>
      <c r="DM110" s="51">
        <v>1892801.93</v>
      </c>
      <c r="DN110" s="51">
        <v>0</v>
      </c>
      <c r="DO110" s="51">
        <v>0</v>
      </c>
      <c r="DP110" s="51">
        <v>177874.69</v>
      </c>
      <c r="DQ110" s="51">
        <v>344301.68</v>
      </c>
      <c r="DR110" s="51">
        <v>96419.74</v>
      </c>
      <c r="DS110" s="51">
        <v>0</v>
      </c>
      <c r="DT110" s="51">
        <v>160615.37</v>
      </c>
      <c r="DU110" s="51">
        <v>87742.95</v>
      </c>
      <c r="DV110" s="51">
        <v>104842.82</v>
      </c>
      <c r="DW110" s="51">
        <v>177640.24</v>
      </c>
      <c r="DX110" s="51">
        <v>20373.12</v>
      </c>
      <c r="DY110" s="51">
        <v>0</v>
      </c>
      <c r="DZ110" s="51">
        <v>152445.20000000001</v>
      </c>
      <c r="EA110" s="51">
        <v>462477.53999999992</v>
      </c>
      <c r="EB110" s="51">
        <v>0</v>
      </c>
      <c r="EC110" s="51">
        <v>0</v>
      </c>
      <c r="ED110" s="51">
        <v>59625.81</v>
      </c>
      <c r="EE110" s="51">
        <v>100156.67000000001</v>
      </c>
      <c r="EF110" s="51">
        <v>36805.760000000002</v>
      </c>
      <c r="EG110" s="51">
        <v>0</v>
      </c>
      <c r="EH110" s="51">
        <v>48525.94</v>
      </c>
      <c r="EI110" s="51">
        <v>8261.15</v>
      </c>
      <c r="EJ110" s="51">
        <v>34053.1</v>
      </c>
      <c r="EK110" s="51">
        <v>31253.72</v>
      </c>
      <c r="EL110" s="51">
        <v>774.6</v>
      </c>
      <c r="EM110" s="51">
        <v>0</v>
      </c>
      <c r="EN110" s="51">
        <v>18839.55</v>
      </c>
      <c r="EO110" s="51">
        <v>144383.24</v>
      </c>
      <c r="EP110" s="51">
        <v>3197.2</v>
      </c>
      <c r="EQ110" s="51">
        <v>0</v>
      </c>
      <c r="ER110" s="51">
        <v>125921.68000000001</v>
      </c>
      <c r="ES110" s="51">
        <v>43902.77</v>
      </c>
      <c r="ET110" s="51">
        <v>21231.42</v>
      </c>
      <c r="EU110" s="51">
        <v>0</v>
      </c>
      <c r="EV110" s="51">
        <v>175414.54</v>
      </c>
      <c r="EW110" s="51">
        <v>49871.45</v>
      </c>
      <c r="EX110" s="51">
        <v>2223.23</v>
      </c>
      <c r="EY110" s="51">
        <v>52882.42</v>
      </c>
      <c r="EZ110" s="51">
        <v>0</v>
      </c>
      <c r="FA110" s="51">
        <v>0</v>
      </c>
      <c r="FB110" s="51">
        <v>47261.490000000005</v>
      </c>
      <c r="FC110" s="51">
        <v>305379.96000000002</v>
      </c>
      <c r="FD110" s="51">
        <v>0</v>
      </c>
      <c r="FE110" s="51">
        <v>0</v>
      </c>
      <c r="FF110" s="51">
        <v>4532.78</v>
      </c>
      <c r="FG110" s="51">
        <v>8287.15</v>
      </c>
      <c r="FH110" s="51">
        <v>8742.14</v>
      </c>
      <c r="FI110" s="51">
        <v>22876.25</v>
      </c>
      <c r="FJ110" s="51">
        <v>37893.589999999997</v>
      </c>
      <c r="FK110" s="51">
        <v>51649.27</v>
      </c>
      <c r="FL110" s="51">
        <v>158304.99</v>
      </c>
      <c r="FM110" s="51">
        <v>6187.45</v>
      </c>
      <c r="FN110" s="51">
        <v>0</v>
      </c>
      <c r="FO110" s="51">
        <v>0</v>
      </c>
      <c r="FP110" s="51">
        <v>28325.94</v>
      </c>
      <c r="FQ110" s="51">
        <v>0</v>
      </c>
      <c r="FR110" s="51">
        <v>0</v>
      </c>
      <c r="FS110" s="51">
        <v>0</v>
      </c>
      <c r="FT110" s="51">
        <v>787.76</v>
      </c>
      <c r="FU110" s="51">
        <v>0</v>
      </c>
      <c r="FV110" s="51">
        <v>0</v>
      </c>
      <c r="FW110" s="51">
        <v>2595171.42</v>
      </c>
      <c r="FX110" s="51">
        <v>0</v>
      </c>
      <c r="FY110" s="51">
        <v>102720</v>
      </c>
      <c r="FZ110" s="51">
        <v>0</v>
      </c>
      <c r="GA110" s="51">
        <v>0</v>
      </c>
      <c r="GB110" s="51">
        <v>0</v>
      </c>
      <c r="GC110" s="51">
        <v>0</v>
      </c>
      <c r="GD110" s="51">
        <v>0</v>
      </c>
      <c r="GE110" s="51">
        <v>12748.95</v>
      </c>
      <c r="GF110" s="51">
        <v>0</v>
      </c>
      <c r="GG110" s="51">
        <v>0</v>
      </c>
      <c r="GH110" s="51">
        <v>395</v>
      </c>
      <c r="GI110" s="51">
        <v>19736.669999999998</v>
      </c>
      <c r="GJ110" s="51">
        <v>2134.6799999999998</v>
      </c>
      <c r="GK110" s="51">
        <v>0</v>
      </c>
      <c r="GL110" s="51">
        <v>49215.73</v>
      </c>
      <c r="GM110" s="51">
        <v>13919.89</v>
      </c>
      <c r="GN110" s="51">
        <v>7300.28</v>
      </c>
      <c r="GO110" s="51">
        <v>598.75</v>
      </c>
      <c r="GP110" s="51">
        <v>0</v>
      </c>
      <c r="GQ110" s="51">
        <v>454546.25</v>
      </c>
      <c r="GR110" s="51">
        <v>7330.7300000000005</v>
      </c>
    </row>
    <row r="111" spans="1:200" ht="18" customHeight="1" x14ac:dyDescent="0.2">
      <c r="A111" s="12">
        <v>33003</v>
      </c>
      <c r="B111" s="13" t="s">
        <v>102</v>
      </c>
      <c r="C111" s="13" t="s">
        <v>541</v>
      </c>
      <c r="D111" s="37">
        <v>307.31784850937498</v>
      </c>
      <c r="E111" s="43" t="s">
        <v>100</v>
      </c>
      <c r="F111" s="39">
        <v>546</v>
      </c>
      <c r="G111" s="36">
        <v>1404846.73</v>
      </c>
      <c r="H111" s="36">
        <v>16584.77</v>
      </c>
      <c r="I111" s="36">
        <v>2773303.48</v>
      </c>
      <c r="J111" s="36">
        <v>482633.9</v>
      </c>
      <c r="K111" s="36">
        <v>933274.55</v>
      </c>
      <c r="L111" s="36">
        <v>0</v>
      </c>
      <c r="M111" s="36">
        <v>0</v>
      </c>
      <c r="N111" s="36">
        <v>1144175</v>
      </c>
      <c r="O111" s="36">
        <v>794813.78</v>
      </c>
      <c r="P111" s="36">
        <v>0</v>
      </c>
      <c r="Q111" s="36">
        <v>0</v>
      </c>
      <c r="R111" s="36">
        <v>134296.35</v>
      </c>
      <c r="S111" s="36">
        <v>2476385</v>
      </c>
      <c r="T111" s="36">
        <v>0</v>
      </c>
      <c r="U111" s="36">
        <v>0</v>
      </c>
      <c r="V111" s="36">
        <v>0</v>
      </c>
      <c r="W111" s="36">
        <v>64615</v>
      </c>
      <c r="X111" s="36">
        <v>2837148.05</v>
      </c>
      <c r="Y111" s="36">
        <v>46020.93</v>
      </c>
      <c r="Z111" s="36">
        <v>0</v>
      </c>
      <c r="AA111" s="36">
        <v>202846.81</v>
      </c>
      <c r="AB111" s="36">
        <v>0</v>
      </c>
      <c r="AC111" s="36">
        <v>0</v>
      </c>
      <c r="AD111" s="36">
        <v>771143.71</v>
      </c>
      <c r="AE111" s="36">
        <v>0</v>
      </c>
      <c r="AF111" s="36">
        <v>0</v>
      </c>
      <c r="AG111" s="36">
        <v>333101.41000000003</v>
      </c>
      <c r="AH111" s="36">
        <v>496568.38</v>
      </c>
      <c r="AI111" s="36">
        <v>138291.66</v>
      </c>
      <c r="AJ111" s="36">
        <v>0</v>
      </c>
      <c r="AK111" s="36">
        <v>475053.99</v>
      </c>
      <c r="AL111" s="36">
        <v>281502.62</v>
      </c>
      <c r="AM111" s="36">
        <v>688.11</v>
      </c>
      <c r="AN111" s="36">
        <v>0</v>
      </c>
      <c r="AO111" s="36">
        <v>0</v>
      </c>
      <c r="AP111" s="36">
        <v>0</v>
      </c>
      <c r="AQ111" s="36">
        <v>299241.42000000004</v>
      </c>
      <c r="AR111" s="36">
        <v>64851.189999999995</v>
      </c>
      <c r="AS111" s="36">
        <v>2090.35</v>
      </c>
      <c r="AT111" s="36">
        <v>9883.2800000000007</v>
      </c>
      <c r="AU111" s="36">
        <v>1860236.04</v>
      </c>
      <c r="AV111" s="36">
        <v>71603.58</v>
      </c>
      <c r="AW111" s="36">
        <v>0</v>
      </c>
      <c r="AX111" s="36">
        <v>0</v>
      </c>
      <c r="AY111" s="36">
        <v>0</v>
      </c>
      <c r="AZ111" s="36">
        <v>0</v>
      </c>
      <c r="BA111" s="36">
        <v>134862.5</v>
      </c>
      <c r="BB111" s="36">
        <v>77264.570000000007</v>
      </c>
      <c r="BC111" s="36">
        <v>127513.26</v>
      </c>
      <c r="BD111" s="36">
        <v>54436.63</v>
      </c>
      <c r="BE111" s="36">
        <v>0</v>
      </c>
      <c r="BF111" s="36">
        <v>0</v>
      </c>
      <c r="BG111" s="36">
        <v>0</v>
      </c>
      <c r="BH111" s="36">
        <v>2192.19</v>
      </c>
      <c r="BI111" s="36">
        <v>17688.37</v>
      </c>
      <c r="BJ111" s="36">
        <v>0</v>
      </c>
      <c r="BK111" s="36">
        <v>0</v>
      </c>
      <c r="BL111" s="36">
        <v>0</v>
      </c>
      <c r="BM111" s="36">
        <v>0</v>
      </c>
      <c r="BN111" s="36">
        <v>10858.706759419299</v>
      </c>
      <c r="BO111" s="36">
        <v>1363592.55</v>
      </c>
      <c r="BP111" s="36">
        <v>7684977.5999999996</v>
      </c>
      <c r="BQ111" s="36">
        <v>478333.53</v>
      </c>
      <c r="BR111" s="36">
        <v>0</v>
      </c>
      <c r="BS111" s="36">
        <v>0</v>
      </c>
      <c r="BT111" s="36">
        <v>0</v>
      </c>
      <c r="BU111" s="36">
        <v>0</v>
      </c>
      <c r="BV111" s="36">
        <v>317763.46999999997</v>
      </c>
      <c r="BW111" s="36">
        <v>40921.68</v>
      </c>
      <c r="BX111" s="36">
        <v>0</v>
      </c>
      <c r="BY111" s="36">
        <v>0</v>
      </c>
      <c r="BZ111" s="36">
        <v>335708.9</v>
      </c>
      <c r="CA111" s="36">
        <v>60119.69</v>
      </c>
      <c r="CB111" s="46">
        <v>1.3620000000000001</v>
      </c>
      <c r="CC111" s="46">
        <v>3.048</v>
      </c>
      <c r="CD111" s="46">
        <v>6.3079999999999998</v>
      </c>
      <c r="CE111" s="46">
        <v>1.399</v>
      </c>
      <c r="CF111" s="46">
        <v>1.5289999999999999</v>
      </c>
      <c r="CG111" s="46">
        <v>0</v>
      </c>
      <c r="CH111" s="26"/>
      <c r="CI111" s="45">
        <v>396215223</v>
      </c>
      <c r="CJ111" s="45">
        <v>122990917</v>
      </c>
      <c r="CK111" s="45">
        <v>37727720</v>
      </c>
      <c r="CL111" s="39">
        <v>83</v>
      </c>
      <c r="CM111" s="39">
        <v>582</v>
      </c>
      <c r="CN111" s="37">
        <v>28</v>
      </c>
      <c r="CO111" s="37">
        <v>544.1</v>
      </c>
      <c r="CP111" s="41">
        <v>4.4444444444444446E-2</v>
      </c>
      <c r="CQ111" s="35" t="s">
        <v>597</v>
      </c>
      <c r="CR111" s="35">
        <f t="shared" si="8"/>
        <v>0.14261168384879724</v>
      </c>
      <c r="CS111" s="58">
        <f t="shared" si="9"/>
        <v>12.621990891346773</v>
      </c>
      <c r="CT111" s="35">
        <f t="shared" si="10"/>
        <v>0.95838224924509774</v>
      </c>
      <c r="CU111" s="40">
        <v>34</v>
      </c>
      <c r="CV111" s="42">
        <v>33.150999999999989</v>
      </c>
      <c r="CW111" s="42">
        <v>388.12599999999998</v>
      </c>
      <c r="CX111" s="42">
        <v>126.99199999999999</v>
      </c>
      <c r="CY111" s="42">
        <v>34.07</v>
      </c>
      <c r="CZ111" s="42">
        <v>402.94100000000003</v>
      </c>
      <c r="DA111" s="42">
        <v>134.54599999999999</v>
      </c>
      <c r="DB111" s="54">
        <v>50156.061591845537</v>
      </c>
      <c r="DC111" s="56">
        <v>15.76595744680851</v>
      </c>
      <c r="DD111" s="55">
        <v>0.23404255319148937</v>
      </c>
      <c r="DE111" s="57">
        <v>46.110000000000028</v>
      </c>
      <c r="DF111" s="57">
        <v>0</v>
      </c>
      <c r="DG111" s="38">
        <v>20.2</v>
      </c>
      <c r="DH111" s="38">
        <v>21.7</v>
      </c>
      <c r="DI111" s="38">
        <v>21.8</v>
      </c>
      <c r="DJ111" s="38">
        <v>21.4</v>
      </c>
      <c r="DK111" s="38">
        <v>21.4</v>
      </c>
      <c r="DL111" s="53">
        <v>25</v>
      </c>
      <c r="DM111" s="51">
        <v>2603468.38</v>
      </c>
      <c r="DN111" s="51">
        <v>70912.41</v>
      </c>
      <c r="DO111" s="51">
        <v>0</v>
      </c>
      <c r="DP111" s="51">
        <v>183062.97</v>
      </c>
      <c r="DQ111" s="51">
        <v>331062.19</v>
      </c>
      <c r="DR111" s="51">
        <v>90755.520000000004</v>
      </c>
      <c r="DS111" s="51">
        <v>0</v>
      </c>
      <c r="DT111" s="51">
        <v>115658.95</v>
      </c>
      <c r="DU111" s="51">
        <v>2324.0299999999997</v>
      </c>
      <c r="DV111" s="51">
        <v>126302.69</v>
      </c>
      <c r="DW111" s="51">
        <v>3360</v>
      </c>
      <c r="DX111" s="51">
        <v>0</v>
      </c>
      <c r="DY111" s="51">
        <v>0</v>
      </c>
      <c r="DZ111" s="51">
        <v>134307</v>
      </c>
      <c r="EA111" s="51">
        <v>842352.21</v>
      </c>
      <c r="EB111" s="51">
        <v>30287.45</v>
      </c>
      <c r="EC111" s="51">
        <v>0</v>
      </c>
      <c r="ED111" s="51">
        <v>62919.490000000005</v>
      </c>
      <c r="EE111" s="51">
        <v>130256.61999999998</v>
      </c>
      <c r="EF111" s="51">
        <v>40268.22</v>
      </c>
      <c r="EG111" s="51">
        <v>0</v>
      </c>
      <c r="EH111" s="51">
        <v>42175.23</v>
      </c>
      <c r="EI111" s="51">
        <v>242.19</v>
      </c>
      <c r="EJ111" s="51">
        <v>56791.68</v>
      </c>
      <c r="EK111" s="51">
        <v>458.66</v>
      </c>
      <c r="EL111" s="51">
        <v>0</v>
      </c>
      <c r="EM111" s="51">
        <v>0</v>
      </c>
      <c r="EN111" s="51">
        <v>17064.759999999998</v>
      </c>
      <c r="EO111" s="51">
        <v>115802.40000000001</v>
      </c>
      <c r="EP111" s="51">
        <v>306.27</v>
      </c>
      <c r="EQ111" s="51">
        <v>0</v>
      </c>
      <c r="ER111" s="51">
        <v>202658.71</v>
      </c>
      <c r="ES111" s="51">
        <v>59492.2</v>
      </c>
      <c r="ET111" s="51">
        <v>2324.16</v>
      </c>
      <c r="EU111" s="51">
        <v>290742.53000000003</v>
      </c>
      <c r="EV111" s="51">
        <v>214985.42</v>
      </c>
      <c r="EW111" s="51">
        <v>268278.52</v>
      </c>
      <c r="EX111" s="51">
        <v>26158.639999999999</v>
      </c>
      <c r="EY111" s="51">
        <v>0</v>
      </c>
      <c r="EZ111" s="51">
        <v>0</v>
      </c>
      <c r="FA111" s="51">
        <v>0</v>
      </c>
      <c r="FB111" s="51">
        <v>119162.51</v>
      </c>
      <c r="FC111" s="51">
        <v>249515.57999999996</v>
      </c>
      <c r="FD111" s="51">
        <v>815.83</v>
      </c>
      <c r="FE111" s="51">
        <v>0</v>
      </c>
      <c r="FF111" s="51">
        <v>76799.12999999999</v>
      </c>
      <c r="FG111" s="51">
        <v>11140.35</v>
      </c>
      <c r="FH111" s="51">
        <v>10440</v>
      </c>
      <c r="FI111" s="51">
        <v>1664</v>
      </c>
      <c r="FJ111" s="51">
        <v>66359.05</v>
      </c>
      <c r="FK111" s="51">
        <v>12850.07</v>
      </c>
      <c r="FL111" s="51">
        <v>138907.60999999999</v>
      </c>
      <c r="FM111" s="51">
        <v>0</v>
      </c>
      <c r="FN111" s="51">
        <v>0</v>
      </c>
      <c r="FO111" s="51">
        <v>0</v>
      </c>
      <c r="FP111" s="51">
        <v>105001.72</v>
      </c>
      <c r="FQ111" s="51">
        <v>0</v>
      </c>
      <c r="FR111" s="51">
        <v>0</v>
      </c>
      <c r="FS111" s="51">
        <v>0</v>
      </c>
      <c r="FT111" s="51">
        <v>25.56</v>
      </c>
      <c r="FU111" s="51">
        <v>0</v>
      </c>
      <c r="FV111" s="51">
        <v>0</v>
      </c>
      <c r="FW111" s="51">
        <v>1567829.51</v>
      </c>
      <c r="FX111" s="51">
        <v>48978.92</v>
      </c>
      <c r="FY111" s="51">
        <v>0</v>
      </c>
      <c r="FZ111" s="51">
        <v>0</v>
      </c>
      <c r="GA111" s="51">
        <v>0</v>
      </c>
      <c r="GB111" s="51">
        <v>0</v>
      </c>
      <c r="GC111" s="51">
        <v>0</v>
      </c>
      <c r="GD111" s="51">
        <v>0</v>
      </c>
      <c r="GE111" s="51">
        <v>0</v>
      </c>
      <c r="GF111" s="51">
        <v>0</v>
      </c>
      <c r="GG111" s="51">
        <v>0</v>
      </c>
      <c r="GH111" s="51">
        <v>0</v>
      </c>
      <c r="GI111" s="51">
        <v>21144</v>
      </c>
      <c r="GJ111" s="51">
        <v>4387.04</v>
      </c>
      <c r="GK111" s="51">
        <v>0</v>
      </c>
      <c r="GL111" s="51">
        <v>58500</v>
      </c>
      <c r="GM111" s="51">
        <v>0</v>
      </c>
      <c r="GN111" s="51">
        <v>5924.76</v>
      </c>
      <c r="GO111" s="51">
        <v>0</v>
      </c>
      <c r="GP111" s="51">
        <v>0</v>
      </c>
      <c r="GQ111" s="51">
        <v>134862.5</v>
      </c>
      <c r="GR111" s="51">
        <v>970</v>
      </c>
    </row>
    <row r="112" spans="1:200" ht="18" customHeight="1" x14ac:dyDescent="0.2">
      <c r="A112" s="12">
        <v>32002</v>
      </c>
      <c r="B112" s="13" t="s">
        <v>97</v>
      </c>
      <c r="C112" s="13" t="s">
        <v>448</v>
      </c>
      <c r="D112" s="37">
        <v>355.70817877343751</v>
      </c>
      <c r="E112" s="43" t="s">
        <v>98</v>
      </c>
      <c r="F112" s="39">
        <v>2762</v>
      </c>
      <c r="G112" s="36">
        <v>7207368.4299999997</v>
      </c>
      <c r="H112" s="36">
        <v>107317.18</v>
      </c>
      <c r="I112" s="36">
        <v>12428282.189999999</v>
      </c>
      <c r="J112" s="36">
        <v>1468995.08</v>
      </c>
      <c r="K112" s="36">
        <v>4865303.42</v>
      </c>
      <c r="L112" s="36">
        <v>0</v>
      </c>
      <c r="M112" s="36">
        <v>0</v>
      </c>
      <c r="N112" s="36">
        <v>1817855</v>
      </c>
      <c r="O112" s="36">
        <v>2270775.88</v>
      </c>
      <c r="P112" s="36">
        <v>0</v>
      </c>
      <c r="Q112" s="36">
        <v>1553958</v>
      </c>
      <c r="R112" s="36">
        <v>824530.09</v>
      </c>
      <c r="S112" s="36">
        <v>11430747</v>
      </c>
      <c r="T112" s="36">
        <v>0</v>
      </c>
      <c r="U112" s="36">
        <v>1553958</v>
      </c>
      <c r="V112" s="36">
        <v>0</v>
      </c>
      <c r="W112" s="36">
        <v>67159</v>
      </c>
      <c r="X112" s="36">
        <v>12549159.260000002</v>
      </c>
      <c r="Y112" s="36">
        <v>0</v>
      </c>
      <c r="Z112" s="36">
        <v>0</v>
      </c>
      <c r="AA112" s="36">
        <v>629032.73</v>
      </c>
      <c r="AB112" s="36">
        <v>0</v>
      </c>
      <c r="AC112" s="36">
        <v>0</v>
      </c>
      <c r="AD112" s="36">
        <v>2819290.6</v>
      </c>
      <c r="AE112" s="36">
        <v>411761.95999999996</v>
      </c>
      <c r="AF112" s="36">
        <v>0</v>
      </c>
      <c r="AG112" s="36">
        <v>2107477.9</v>
      </c>
      <c r="AH112" s="36">
        <v>1938185.83</v>
      </c>
      <c r="AI112" s="36">
        <v>351371.28</v>
      </c>
      <c r="AJ112" s="36">
        <v>0</v>
      </c>
      <c r="AK112" s="36">
        <v>3216791.65</v>
      </c>
      <c r="AL112" s="36">
        <v>99132.11</v>
      </c>
      <c r="AM112" s="36">
        <v>18785.98</v>
      </c>
      <c r="AN112" s="36">
        <v>2258.71</v>
      </c>
      <c r="AO112" s="36">
        <v>0</v>
      </c>
      <c r="AP112" s="36">
        <v>0</v>
      </c>
      <c r="AQ112" s="36">
        <v>1769287.5699999998</v>
      </c>
      <c r="AR112" s="36">
        <v>5767.49</v>
      </c>
      <c r="AS112" s="36">
        <v>0</v>
      </c>
      <c r="AT112" s="36">
        <v>0</v>
      </c>
      <c r="AU112" s="36">
        <v>5647809.6500000004</v>
      </c>
      <c r="AV112" s="36">
        <v>140745.9</v>
      </c>
      <c r="AW112" s="36">
        <v>85158.46</v>
      </c>
      <c r="AX112" s="36">
        <v>74567.94</v>
      </c>
      <c r="AY112" s="36">
        <v>0</v>
      </c>
      <c r="AZ112" s="36">
        <v>0</v>
      </c>
      <c r="BA112" s="36">
        <v>648052</v>
      </c>
      <c r="BB112" s="36">
        <v>168971.55</v>
      </c>
      <c r="BC112" s="36">
        <v>923387.13000000012</v>
      </c>
      <c r="BD112" s="36">
        <v>167706.5</v>
      </c>
      <c r="BE112" s="36">
        <v>0</v>
      </c>
      <c r="BF112" s="36">
        <v>0</v>
      </c>
      <c r="BG112" s="36">
        <v>0</v>
      </c>
      <c r="BH112" s="36">
        <v>87228.15</v>
      </c>
      <c r="BI112" s="36">
        <v>201713.78</v>
      </c>
      <c r="BJ112" s="36">
        <v>0</v>
      </c>
      <c r="BK112" s="36">
        <v>60209.25</v>
      </c>
      <c r="BL112" s="36">
        <v>0</v>
      </c>
      <c r="BM112" s="36">
        <v>0</v>
      </c>
      <c r="BN112" s="36">
        <v>9484.7582508383184</v>
      </c>
      <c r="BO112" s="36">
        <v>5403211.6900000004</v>
      </c>
      <c r="BP112" s="36">
        <v>6777434.5700000003</v>
      </c>
      <c r="BQ112" s="36">
        <v>709932.53</v>
      </c>
      <c r="BR112" s="36">
        <v>5539.9</v>
      </c>
      <c r="BS112" s="36">
        <v>266734</v>
      </c>
      <c r="BT112" s="36">
        <v>0</v>
      </c>
      <c r="BU112" s="36">
        <v>0</v>
      </c>
      <c r="BV112" s="36">
        <v>1954495.88</v>
      </c>
      <c r="BW112" s="36">
        <v>33275.980000000003</v>
      </c>
      <c r="BX112" s="36">
        <v>0</v>
      </c>
      <c r="BY112" s="36">
        <v>0</v>
      </c>
      <c r="BZ112" s="36">
        <v>2093296.88</v>
      </c>
      <c r="CA112" s="36">
        <v>37330.379999999997</v>
      </c>
      <c r="CB112" s="46">
        <v>1.3620000000000001</v>
      </c>
      <c r="CC112" s="46">
        <v>3.048</v>
      </c>
      <c r="CD112" s="46">
        <v>6.3079999999999998</v>
      </c>
      <c r="CE112" s="46">
        <v>1.399</v>
      </c>
      <c r="CF112" s="46">
        <v>2.722</v>
      </c>
      <c r="CG112" s="46">
        <v>0</v>
      </c>
      <c r="CH112" s="26"/>
      <c r="CI112" s="45">
        <v>194037121</v>
      </c>
      <c r="CJ112" s="45">
        <v>979564124</v>
      </c>
      <c r="CK112" s="45">
        <v>483629094</v>
      </c>
      <c r="CL112" s="39">
        <v>358</v>
      </c>
      <c r="CM112" s="39">
        <v>2762</v>
      </c>
      <c r="CN112" s="37">
        <v>251</v>
      </c>
      <c r="CO112" s="37">
        <v>2779.44</v>
      </c>
      <c r="CP112" s="41">
        <v>1.6166281755196306E-2</v>
      </c>
      <c r="CQ112" s="35" t="s">
        <v>623</v>
      </c>
      <c r="CR112" s="35">
        <f t="shared" ref="CR112:CR143" si="11">CL112/CM112</f>
        <v>0.12961622013034033</v>
      </c>
      <c r="CS112" s="58">
        <f t="shared" si="9"/>
        <v>15.995830196328276</v>
      </c>
      <c r="CT112" s="35">
        <f t="shared" si="10"/>
        <v>0.93466351223823918</v>
      </c>
      <c r="CU112" s="40">
        <v>180</v>
      </c>
      <c r="CV112" s="42">
        <v>0</v>
      </c>
      <c r="CW112" s="42">
        <v>1803.0090000000005</v>
      </c>
      <c r="CX112" s="42">
        <v>760.20100000000014</v>
      </c>
      <c r="CY112" s="42">
        <v>0</v>
      </c>
      <c r="CZ112" s="42">
        <v>1910.6190000000004</v>
      </c>
      <c r="DA112" s="42">
        <v>831.76900000000001</v>
      </c>
      <c r="DB112" s="54">
        <v>55457.610696704796</v>
      </c>
      <c r="DC112" s="56">
        <v>13.657142857142857</v>
      </c>
      <c r="DD112" s="55">
        <v>0.2857142857142857</v>
      </c>
      <c r="DE112" s="57">
        <v>172.66999999999979</v>
      </c>
      <c r="DF112" s="57">
        <v>0</v>
      </c>
      <c r="DG112" s="38">
        <v>22.2</v>
      </c>
      <c r="DH112" s="38">
        <v>23.7</v>
      </c>
      <c r="DI112" s="38">
        <v>23.7</v>
      </c>
      <c r="DJ112" s="38">
        <v>23.3</v>
      </c>
      <c r="DK112" s="38">
        <v>23.4</v>
      </c>
      <c r="DL112" s="53">
        <v>136</v>
      </c>
      <c r="DM112" s="51">
        <v>12328103.699999999</v>
      </c>
      <c r="DN112" s="51">
        <v>0</v>
      </c>
      <c r="DO112" s="51">
        <v>0</v>
      </c>
      <c r="DP112" s="51">
        <v>2333542.42</v>
      </c>
      <c r="DQ112" s="51">
        <v>1462400.91</v>
      </c>
      <c r="DR112" s="51">
        <v>267633.46000000002</v>
      </c>
      <c r="DS112" s="51">
        <v>0</v>
      </c>
      <c r="DT112" s="51">
        <v>1386391.26</v>
      </c>
      <c r="DU112" s="51">
        <v>62622.96</v>
      </c>
      <c r="DV112" s="51">
        <v>702195.93</v>
      </c>
      <c r="DW112" s="51">
        <v>16424.64</v>
      </c>
      <c r="DX112" s="51">
        <v>60209.25</v>
      </c>
      <c r="DY112" s="51">
        <v>0</v>
      </c>
      <c r="DZ112" s="51">
        <v>664755.94999999995</v>
      </c>
      <c r="EA112" s="51">
        <v>2599900.1600000001</v>
      </c>
      <c r="EB112" s="51">
        <v>77084.800000000003</v>
      </c>
      <c r="EC112" s="51">
        <v>0</v>
      </c>
      <c r="ED112" s="51">
        <v>491154.55999999994</v>
      </c>
      <c r="EE112" s="51">
        <v>379000.27999999997</v>
      </c>
      <c r="EF112" s="51">
        <v>61780.97</v>
      </c>
      <c r="EG112" s="51">
        <v>0</v>
      </c>
      <c r="EH112" s="51">
        <v>342100.55</v>
      </c>
      <c r="EI112" s="51">
        <v>15572.95</v>
      </c>
      <c r="EJ112" s="51">
        <v>211271.97</v>
      </c>
      <c r="EK112" s="51">
        <v>2159.4899999999998</v>
      </c>
      <c r="EL112" s="51">
        <v>0</v>
      </c>
      <c r="EM112" s="51">
        <v>0</v>
      </c>
      <c r="EN112" s="51">
        <v>101591.56</v>
      </c>
      <c r="EO112" s="51">
        <v>269338.74</v>
      </c>
      <c r="EP112" s="51">
        <v>1790.11</v>
      </c>
      <c r="EQ112" s="51">
        <v>0</v>
      </c>
      <c r="ER112" s="51">
        <v>93957.440000000002</v>
      </c>
      <c r="ES112" s="51">
        <v>189425.15</v>
      </c>
      <c r="ET112" s="51">
        <v>9350.5400000000009</v>
      </c>
      <c r="EU112" s="51">
        <v>533075.65</v>
      </c>
      <c r="EV112" s="51">
        <v>997463.79</v>
      </c>
      <c r="EW112" s="51">
        <v>89478.48000000001</v>
      </c>
      <c r="EX112" s="51">
        <v>255474.46</v>
      </c>
      <c r="EY112" s="51">
        <v>0</v>
      </c>
      <c r="EZ112" s="51">
        <v>0</v>
      </c>
      <c r="FA112" s="51">
        <v>0</v>
      </c>
      <c r="FB112" s="51">
        <v>585565.52</v>
      </c>
      <c r="FC112" s="51">
        <v>948936.60000000009</v>
      </c>
      <c r="FD112" s="51">
        <v>3331.95</v>
      </c>
      <c r="FE112" s="51">
        <v>0</v>
      </c>
      <c r="FF112" s="51">
        <v>92425.180000000008</v>
      </c>
      <c r="FG112" s="51">
        <v>29615.32</v>
      </c>
      <c r="FH112" s="51">
        <v>11350.31</v>
      </c>
      <c r="FI112" s="51">
        <v>0</v>
      </c>
      <c r="FJ112" s="51">
        <v>392866.86</v>
      </c>
      <c r="FK112" s="51">
        <v>22314.329999999998</v>
      </c>
      <c r="FL112" s="51">
        <v>1120355.18</v>
      </c>
      <c r="FM112" s="51">
        <v>0</v>
      </c>
      <c r="FN112" s="51">
        <v>0</v>
      </c>
      <c r="FO112" s="51">
        <v>0</v>
      </c>
      <c r="FP112" s="51">
        <v>585416.09</v>
      </c>
      <c r="FQ112" s="51">
        <v>198314.45</v>
      </c>
      <c r="FR112" s="51">
        <v>0</v>
      </c>
      <c r="FS112" s="51">
        <v>0</v>
      </c>
      <c r="FT112" s="51">
        <v>25493.919999999998</v>
      </c>
      <c r="FU112" s="51">
        <v>0</v>
      </c>
      <c r="FV112" s="51">
        <v>0</v>
      </c>
      <c r="FW112" s="51">
        <v>5114734</v>
      </c>
      <c r="FX112" s="51">
        <v>113919.09</v>
      </c>
      <c r="FY112" s="51">
        <v>81530</v>
      </c>
      <c r="FZ112" s="51">
        <v>71358.559999999998</v>
      </c>
      <c r="GA112" s="51">
        <v>0</v>
      </c>
      <c r="GB112" s="51">
        <v>0</v>
      </c>
      <c r="GC112" s="51">
        <v>0</v>
      </c>
      <c r="GD112" s="51">
        <v>0</v>
      </c>
      <c r="GE112" s="51">
        <v>3449</v>
      </c>
      <c r="GF112" s="51">
        <v>0</v>
      </c>
      <c r="GG112" s="51">
        <v>0</v>
      </c>
      <c r="GH112" s="51">
        <v>59</v>
      </c>
      <c r="GI112" s="51">
        <v>45450.67</v>
      </c>
      <c r="GJ112" s="51">
        <v>1256</v>
      </c>
      <c r="GK112" s="51">
        <v>0</v>
      </c>
      <c r="GL112" s="51">
        <v>124796</v>
      </c>
      <c r="GM112" s="51">
        <v>0</v>
      </c>
      <c r="GN112" s="51">
        <v>27708.48</v>
      </c>
      <c r="GO112" s="51">
        <v>0</v>
      </c>
      <c r="GP112" s="51">
        <v>0</v>
      </c>
      <c r="GQ112" s="51">
        <v>648052</v>
      </c>
      <c r="GR112" s="51">
        <v>930</v>
      </c>
    </row>
    <row r="113" spans="1:200" ht="18" customHeight="1" x14ac:dyDescent="0.2">
      <c r="A113" s="12">
        <v>1001</v>
      </c>
      <c r="B113" s="13" t="s">
        <v>0</v>
      </c>
      <c r="C113" s="13" t="s">
        <v>394</v>
      </c>
      <c r="D113" s="37">
        <v>277.56756814531252</v>
      </c>
      <c r="E113" s="43" t="s">
        <v>1</v>
      </c>
      <c r="F113" s="39">
        <v>275</v>
      </c>
      <c r="G113" s="36">
        <v>960568.81</v>
      </c>
      <c r="H113" s="36">
        <v>24140.1</v>
      </c>
      <c r="I113" s="36">
        <v>1643085.22</v>
      </c>
      <c r="J113" s="36">
        <v>156590</v>
      </c>
      <c r="K113" s="36">
        <v>562688.79</v>
      </c>
      <c r="L113" s="36">
        <v>0</v>
      </c>
      <c r="M113" s="36">
        <v>0</v>
      </c>
      <c r="N113" s="36">
        <v>0</v>
      </c>
      <c r="O113" s="36">
        <v>642935.77</v>
      </c>
      <c r="P113" s="36">
        <v>0</v>
      </c>
      <c r="Q113" s="36">
        <v>172917</v>
      </c>
      <c r="R113" s="36">
        <v>141168</v>
      </c>
      <c r="S113" s="36">
        <v>1438377</v>
      </c>
      <c r="T113" s="36">
        <v>0</v>
      </c>
      <c r="U113" s="36">
        <v>0</v>
      </c>
      <c r="V113" s="36">
        <v>0</v>
      </c>
      <c r="W113" s="36">
        <v>61071</v>
      </c>
      <c r="X113" s="36">
        <v>1947346.18</v>
      </c>
      <c r="Y113" s="36">
        <v>39237.86</v>
      </c>
      <c r="Z113" s="36">
        <v>0</v>
      </c>
      <c r="AA113" s="36">
        <v>44674.28</v>
      </c>
      <c r="AB113" s="36">
        <v>0</v>
      </c>
      <c r="AC113" s="36">
        <v>0</v>
      </c>
      <c r="AD113" s="36">
        <v>624154.58000000007</v>
      </c>
      <c r="AE113" s="36">
        <v>31650.42</v>
      </c>
      <c r="AF113" s="36">
        <v>0</v>
      </c>
      <c r="AG113" s="36">
        <v>183376.21</v>
      </c>
      <c r="AH113" s="36">
        <v>277808.23000000004</v>
      </c>
      <c r="AI113" s="36">
        <v>73995.69</v>
      </c>
      <c r="AJ113" s="36">
        <v>0</v>
      </c>
      <c r="AK113" s="36">
        <v>278112.71999999997</v>
      </c>
      <c r="AL113" s="36">
        <v>94042</v>
      </c>
      <c r="AM113" s="36">
        <v>0</v>
      </c>
      <c r="AN113" s="36">
        <v>0</v>
      </c>
      <c r="AO113" s="36">
        <v>0</v>
      </c>
      <c r="AP113" s="36">
        <v>0</v>
      </c>
      <c r="AQ113" s="36">
        <v>138260.52000000002</v>
      </c>
      <c r="AR113" s="36">
        <v>6570</v>
      </c>
      <c r="AS113" s="36">
        <v>0</v>
      </c>
      <c r="AT113" s="36">
        <v>0</v>
      </c>
      <c r="AU113" s="36">
        <v>0</v>
      </c>
      <c r="AV113" s="36">
        <v>192329.78</v>
      </c>
      <c r="AW113" s="36">
        <v>0</v>
      </c>
      <c r="AX113" s="36">
        <v>0</v>
      </c>
      <c r="AY113" s="36">
        <v>0</v>
      </c>
      <c r="AZ113" s="36">
        <v>0</v>
      </c>
      <c r="BA113" s="36">
        <v>185865</v>
      </c>
      <c r="BB113" s="36">
        <v>16882</v>
      </c>
      <c r="BC113" s="36">
        <v>163575.85999999999</v>
      </c>
      <c r="BD113" s="36">
        <v>59783.99</v>
      </c>
      <c r="BE113" s="36">
        <v>0</v>
      </c>
      <c r="BF113" s="36">
        <v>0</v>
      </c>
      <c r="BG113" s="36">
        <v>0</v>
      </c>
      <c r="BH113" s="36">
        <v>0</v>
      </c>
      <c r="BI113" s="36">
        <v>0</v>
      </c>
      <c r="BJ113" s="36">
        <v>0</v>
      </c>
      <c r="BK113" s="36">
        <v>0</v>
      </c>
      <c r="BL113" s="36">
        <v>0</v>
      </c>
      <c r="BM113" s="36">
        <v>0</v>
      </c>
      <c r="BN113" s="36">
        <v>13864.203825786231</v>
      </c>
      <c r="BO113" s="36">
        <v>1258262.3799999999</v>
      </c>
      <c r="BP113" s="36">
        <v>966404.79</v>
      </c>
      <c r="BQ113" s="36">
        <v>368171.7</v>
      </c>
      <c r="BR113" s="36">
        <v>0</v>
      </c>
      <c r="BS113" s="36">
        <v>0</v>
      </c>
      <c r="BT113" s="36">
        <v>15649.06</v>
      </c>
      <c r="BU113" s="36">
        <v>0</v>
      </c>
      <c r="BV113" s="36">
        <v>144543.67999999999</v>
      </c>
      <c r="BW113" s="36">
        <v>0</v>
      </c>
      <c r="BX113" s="36">
        <v>0</v>
      </c>
      <c r="BY113" s="36">
        <v>0</v>
      </c>
      <c r="BZ113" s="36">
        <v>209903.65</v>
      </c>
      <c r="CA113" s="36">
        <v>3387.15</v>
      </c>
      <c r="CB113" s="46">
        <v>1.3620000000000001</v>
      </c>
      <c r="CC113" s="46">
        <v>3.048</v>
      </c>
      <c r="CD113" s="46">
        <v>6.3079999999999998</v>
      </c>
      <c r="CE113" s="46">
        <v>1.599</v>
      </c>
      <c r="CF113" s="46">
        <v>1.583</v>
      </c>
      <c r="CG113" s="46">
        <v>0</v>
      </c>
      <c r="CH113" s="26"/>
      <c r="CI113" s="45">
        <v>294761662</v>
      </c>
      <c r="CJ113" s="45">
        <v>36086930</v>
      </c>
      <c r="CK113" s="45">
        <v>25024889</v>
      </c>
      <c r="CL113" s="39">
        <v>48</v>
      </c>
      <c r="CM113" s="39">
        <v>288</v>
      </c>
      <c r="CN113" s="37">
        <v>9</v>
      </c>
      <c r="CO113" s="37">
        <v>268</v>
      </c>
      <c r="CP113" s="41">
        <v>5.5944055944055944E-2</v>
      </c>
      <c r="CQ113" s="35" t="s">
        <v>566</v>
      </c>
      <c r="CR113" s="35">
        <f t="shared" si="11"/>
        <v>0.16666666666666666</v>
      </c>
      <c r="CS113" s="58">
        <f t="shared" si="9"/>
        <v>10.155148095909732</v>
      </c>
      <c r="CT113" s="35">
        <f t="shared" si="10"/>
        <v>0.94558161317050304</v>
      </c>
      <c r="CU113" s="40">
        <v>13</v>
      </c>
      <c r="CV113" s="42">
        <v>12.893000000000001</v>
      </c>
      <c r="CW113" s="42">
        <v>180.84799999999998</v>
      </c>
      <c r="CX113" s="42">
        <v>81.63600000000001</v>
      </c>
      <c r="CY113" s="42">
        <v>13.388</v>
      </c>
      <c r="CZ113" s="42">
        <v>189.84</v>
      </c>
      <c r="DA113" s="42">
        <v>87.75</v>
      </c>
      <c r="DB113" s="54">
        <v>49304.678362573111</v>
      </c>
      <c r="DC113" s="56">
        <v>19.571428571428573</v>
      </c>
      <c r="DD113" s="55">
        <v>0.35714285714285715</v>
      </c>
      <c r="DE113" s="57">
        <v>27.36</v>
      </c>
      <c r="DF113" s="57">
        <v>1.0000000000000002</v>
      </c>
      <c r="DG113" s="38"/>
      <c r="DH113" s="38"/>
      <c r="DI113" s="38"/>
      <c r="DJ113" s="38"/>
      <c r="DK113" s="38"/>
      <c r="DL113" s="53">
        <v>6</v>
      </c>
      <c r="DM113" s="51">
        <v>1433478.9800000002</v>
      </c>
      <c r="DN113" s="51">
        <v>30262.400000000001</v>
      </c>
      <c r="DO113" s="51">
        <v>0</v>
      </c>
      <c r="DP113" s="51">
        <v>62831.97</v>
      </c>
      <c r="DQ113" s="51">
        <v>207406.97999999998</v>
      </c>
      <c r="DR113" s="51">
        <v>48180</v>
      </c>
      <c r="DS113" s="51">
        <v>0</v>
      </c>
      <c r="DT113" s="51">
        <v>98162.93</v>
      </c>
      <c r="DU113" s="51">
        <v>24687.47</v>
      </c>
      <c r="DV113" s="51">
        <v>85394.62</v>
      </c>
      <c r="DW113" s="51">
        <v>3100</v>
      </c>
      <c r="DX113" s="51">
        <v>0</v>
      </c>
      <c r="DY113" s="51">
        <v>0</v>
      </c>
      <c r="DZ113" s="51">
        <v>68633.88</v>
      </c>
      <c r="EA113" s="51">
        <v>338640.11</v>
      </c>
      <c r="EB113" s="51">
        <v>13902.57</v>
      </c>
      <c r="EC113" s="51">
        <v>0</v>
      </c>
      <c r="ED113" s="51">
        <v>23577</v>
      </c>
      <c r="EE113" s="51">
        <v>55860.47</v>
      </c>
      <c r="EF113" s="51">
        <v>19837.400000000001</v>
      </c>
      <c r="EG113" s="51">
        <v>0</v>
      </c>
      <c r="EH113" s="51">
        <v>20365.310000000001</v>
      </c>
      <c r="EI113" s="51">
        <v>10164.49</v>
      </c>
      <c r="EJ113" s="51">
        <v>17698.689999999999</v>
      </c>
      <c r="EK113" s="51">
        <v>237.15</v>
      </c>
      <c r="EL113" s="51">
        <v>0</v>
      </c>
      <c r="EM113" s="51">
        <v>0</v>
      </c>
      <c r="EN113" s="51">
        <v>7917.3</v>
      </c>
      <c r="EO113" s="51">
        <v>614915.17000000004</v>
      </c>
      <c r="EP113" s="51">
        <v>261.95999999999998</v>
      </c>
      <c r="EQ113" s="51">
        <v>0</v>
      </c>
      <c r="ER113" s="51">
        <v>232137.96000000002</v>
      </c>
      <c r="ES113" s="51">
        <v>63229.69</v>
      </c>
      <c r="ET113" s="51">
        <v>5471.42</v>
      </c>
      <c r="EU113" s="51">
        <v>0</v>
      </c>
      <c r="EV113" s="51">
        <v>114987.34</v>
      </c>
      <c r="EW113" s="51">
        <v>13861.73</v>
      </c>
      <c r="EX113" s="51">
        <v>845.55</v>
      </c>
      <c r="EY113" s="51">
        <v>0</v>
      </c>
      <c r="EZ113" s="51">
        <v>0</v>
      </c>
      <c r="FA113" s="51">
        <v>0</v>
      </c>
      <c r="FB113" s="51">
        <v>7875.25</v>
      </c>
      <c r="FC113" s="51">
        <v>177402.11000000002</v>
      </c>
      <c r="FD113" s="51">
        <v>1604.8</v>
      </c>
      <c r="FE113" s="51">
        <v>0</v>
      </c>
      <c r="FF113" s="51">
        <v>32739.3</v>
      </c>
      <c r="FG113" s="51">
        <v>639.05000000000007</v>
      </c>
      <c r="FH113" s="51">
        <v>251.02</v>
      </c>
      <c r="FI113" s="51">
        <v>0</v>
      </c>
      <c r="FJ113" s="51">
        <v>30234.73</v>
      </c>
      <c r="FK113" s="51">
        <v>21743.33</v>
      </c>
      <c r="FL113" s="51">
        <v>96485.67</v>
      </c>
      <c r="FM113" s="51">
        <v>0</v>
      </c>
      <c r="FN113" s="51">
        <v>0</v>
      </c>
      <c r="FO113" s="51">
        <v>0</v>
      </c>
      <c r="FP113" s="51">
        <v>22036.639999999999</v>
      </c>
      <c r="FQ113" s="51">
        <v>44469.55</v>
      </c>
      <c r="FR113" s="51">
        <v>0</v>
      </c>
      <c r="FS113" s="51">
        <v>0</v>
      </c>
      <c r="FT113" s="51">
        <v>595.84</v>
      </c>
      <c r="FU113" s="51">
        <v>0</v>
      </c>
      <c r="FV113" s="51">
        <v>0</v>
      </c>
      <c r="FW113" s="51">
        <v>0</v>
      </c>
      <c r="FX113" s="51">
        <v>192329.78</v>
      </c>
      <c r="FY113" s="51">
        <v>0</v>
      </c>
      <c r="FZ113" s="51">
        <v>0</v>
      </c>
      <c r="GA113" s="51">
        <v>0</v>
      </c>
      <c r="GB113" s="51">
        <v>0</v>
      </c>
      <c r="GC113" s="51">
        <v>0</v>
      </c>
      <c r="GD113" s="51">
        <v>0</v>
      </c>
      <c r="GE113" s="51">
        <v>32125.67</v>
      </c>
      <c r="GF113" s="51">
        <v>0</v>
      </c>
      <c r="GG113" s="51">
        <v>0</v>
      </c>
      <c r="GH113" s="51">
        <v>1640</v>
      </c>
      <c r="GI113" s="51">
        <v>10456.030000000001</v>
      </c>
      <c r="GJ113" s="51">
        <v>255.85</v>
      </c>
      <c r="GK113" s="51">
        <v>0</v>
      </c>
      <c r="GL113" s="51">
        <v>14362.41</v>
      </c>
      <c r="GM113" s="51">
        <v>23584.98</v>
      </c>
      <c r="GN113" s="51">
        <v>9479.119999999999</v>
      </c>
      <c r="GO113" s="51">
        <v>50</v>
      </c>
      <c r="GP113" s="51">
        <v>0</v>
      </c>
      <c r="GQ113" s="51">
        <v>185865</v>
      </c>
      <c r="GR113" s="51">
        <v>48679.45</v>
      </c>
    </row>
    <row r="114" spans="1:200" ht="18" customHeight="1" x14ac:dyDescent="0.2">
      <c r="A114" s="12">
        <v>11005</v>
      </c>
      <c r="B114" s="13" t="s">
        <v>34</v>
      </c>
      <c r="C114" s="13" t="s">
        <v>414</v>
      </c>
      <c r="D114" s="37">
        <v>631.61018996718747</v>
      </c>
      <c r="E114" s="43" t="s">
        <v>32</v>
      </c>
      <c r="F114" s="39">
        <v>512</v>
      </c>
      <c r="G114" s="36">
        <v>1965300.43</v>
      </c>
      <c r="H114" s="36">
        <v>26731.06</v>
      </c>
      <c r="I114" s="36">
        <v>1692631.69</v>
      </c>
      <c r="J114" s="36">
        <v>449915.16</v>
      </c>
      <c r="K114" s="36">
        <v>1669973.1</v>
      </c>
      <c r="L114" s="36">
        <v>0</v>
      </c>
      <c r="M114" s="36">
        <v>0</v>
      </c>
      <c r="N114" s="36">
        <v>1008966</v>
      </c>
      <c r="O114" s="36">
        <v>564674.24</v>
      </c>
      <c r="P114" s="36">
        <v>0</v>
      </c>
      <c r="Q114" s="36">
        <v>0</v>
      </c>
      <c r="R114" s="36">
        <v>137031</v>
      </c>
      <c r="S114" s="36">
        <v>1536398</v>
      </c>
      <c r="T114" s="36">
        <v>0</v>
      </c>
      <c r="U114" s="36">
        <v>0</v>
      </c>
      <c r="V114" s="36">
        <v>0</v>
      </c>
      <c r="W114" s="36">
        <v>65427</v>
      </c>
      <c r="X114" s="36">
        <v>2797949.57</v>
      </c>
      <c r="Y114" s="36">
        <v>0</v>
      </c>
      <c r="Z114" s="36">
        <v>0</v>
      </c>
      <c r="AA114" s="36">
        <v>321946.12</v>
      </c>
      <c r="AB114" s="36">
        <v>0</v>
      </c>
      <c r="AC114" s="36">
        <v>0</v>
      </c>
      <c r="AD114" s="36">
        <v>619624.72</v>
      </c>
      <c r="AE114" s="36">
        <v>22110.09</v>
      </c>
      <c r="AF114" s="36">
        <v>0</v>
      </c>
      <c r="AG114" s="36">
        <v>363142.58999999997</v>
      </c>
      <c r="AH114" s="36">
        <v>471243.1</v>
      </c>
      <c r="AI114" s="36">
        <v>117706.73</v>
      </c>
      <c r="AJ114" s="36">
        <v>0</v>
      </c>
      <c r="AK114" s="36">
        <v>434269.39</v>
      </c>
      <c r="AL114" s="36">
        <v>86993.79</v>
      </c>
      <c r="AM114" s="36">
        <v>810.5</v>
      </c>
      <c r="AN114" s="36">
        <v>19874</v>
      </c>
      <c r="AO114" s="36">
        <v>25654.31</v>
      </c>
      <c r="AP114" s="36">
        <v>0</v>
      </c>
      <c r="AQ114" s="36">
        <v>328101.38</v>
      </c>
      <c r="AR114" s="36">
        <v>27613.93</v>
      </c>
      <c r="AS114" s="36">
        <v>15033.869999999999</v>
      </c>
      <c r="AT114" s="36">
        <v>4496</v>
      </c>
      <c r="AU114" s="36">
        <v>4111338.38</v>
      </c>
      <c r="AV114" s="36">
        <v>51678.96</v>
      </c>
      <c r="AW114" s="36">
        <v>11033.6</v>
      </c>
      <c r="AX114" s="36">
        <v>0</v>
      </c>
      <c r="AY114" s="36">
        <v>0</v>
      </c>
      <c r="AZ114" s="36">
        <v>0</v>
      </c>
      <c r="BA114" s="36">
        <v>521350</v>
      </c>
      <c r="BB114" s="36">
        <v>58542.09</v>
      </c>
      <c r="BC114" s="36">
        <v>183841.31999999998</v>
      </c>
      <c r="BD114" s="36">
        <v>118432.48</v>
      </c>
      <c r="BE114" s="36">
        <v>0</v>
      </c>
      <c r="BF114" s="36">
        <v>0</v>
      </c>
      <c r="BG114" s="36">
        <v>0</v>
      </c>
      <c r="BH114" s="36">
        <v>14627.82</v>
      </c>
      <c r="BI114" s="36">
        <v>19825.45</v>
      </c>
      <c r="BJ114" s="36">
        <v>0</v>
      </c>
      <c r="BK114" s="36">
        <v>0</v>
      </c>
      <c r="BL114" s="36">
        <v>0</v>
      </c>
      <c r="BM114" s="36">
        <v>0</v>
      </c>
      <c r="BN114" s="36">
        <v>10944.589203187483</v>
      </c>
      <c r="BO114" s="36">
        <v>1663258.4</v>
      </c>
      <c r="BP114" s="36">
        <v>7289699.0199999996</v>
      </c>
      <c r="BQ114" s="36">
        <v>791439.16</v>
      </c>
      <c r="BR114" s="36">
        <v>1450113.83</v>
      </c>
      <c r="BS114" s="36">
        <v>128997.37</v>
      </c>
      <c r="BT114" s="36">
        <v>0</v>
      </c>
      <c r="BU114" s="36">
        <v>0</v>
      </c>
      <c r="BV114" s="36">
        <v>222245.75</v>
      </c>
      <c r="BW114" s="36">
        <v>7230</v>
      </c>
      <c r="BX114" s="36">
        <v>0</v>
      </c>
      <c r="BY114" s="36">
        <v>0</v>
      </c>
      <c r="BZ114" s="36">
        <v>209513.03</v>
      </c>
      <c r="CA114" s="36">
        <v>6369.53</v>
      </c>
      <c r="CB114" s="46">
        <v>1.3620000000000001</v>
      </c>
      <c r="CC114" s="46">
        <v>3.048</v>
      </c>
      <c r="CD114" s="46">
        <v>6.3079999999999998</v>
      </c>
      <c r="CE114" s="46">
        <v>0.75</v>
      </c>
      <c r="CF114" s="46">
        <v>2.1880000000000002</v>
      </c>
      <c r="CG114" s="46">
        <v>0</v>
      </c>
      <c r="CH114" s="26"/>
      <c r="CI114" s="45">
        <v>590342568</v>
      </c>
      <c r="CJ114" s="45">
        <v>134228568</v>
      </c>
      <c r="CK114" s="45">
        <v>89390007</v>
      </c>
      <c r="CL114" s="39">
        <v>65</v>
      </c>
      <c r="CM114" s="39">
        <v>512</v>
      </c>
      <c r="CN114" s="37">
        <v>7</v>
      </c>
      <c r="CO114" s="37">
        <v>512.65</v>
      </c>
      <c r="CP114" s="41">
        <v>1.4354066985645933E-2</v>
      </c>
      <c r="CQ114" s="35" t="s">
        <v>586</v>
      </c>
      <c r="CR114" s="35">
        <f t="shared" si="11"/>
        <v>0.126953125</v>
      </c>
      <c r="CS114" s="58">
        <f t="shared" si="9"/>
        <v>11.824480369515015</v>
      </c>
      <c r="CT114" s="35">
        <f t="shared" si="10"/>
        <v>0.95651756894570672</v>
      </c>
      <c r="CU114" s="40">
        <v>33</v>
      </c>
      <c r="CV114" s="42">
        <v>0</v>
      </c>
      <c r="CW114" s="42">
        <v>378.44</v>
      </c>
      <c r="CX114" s="42">
        <v>110.21899999999999</v>
      </c>
      <c r="CY114" s="42">
        <v>0</v>
      </c>
      <c r="CZ114" s="42">
        <v>391.61299999999994</v>
      </c>
      <c r="DA114" s="42">
        <v>119.25999999999999</v>
      </c>
      <c r="DB114" s="54">
        <v>50245.938568129335</v>
      </c>
      <c r="DC114" s="56">
        <v>18.022222222222222</v>
      </c>
      <c r="DD114" s="55">
        <v>0.35555555555555557</v>
      </c>
      <c r="DE114" s="57">
        <v>43.299999999999983</v>
      </c>
      <c r="DF114" s="57">
        <v>0</v>
      </c>
      <c r="DG114" s="38">
        <v>23.2</v>
      </c>
      <c r="DH114" s="38">
        <v>20.5</v>
      </c>
      <c r="DI114" s="38">
        <v>23.5</v>
      </c>
      <c r="DJ114" s="38">
        <v>21.6</v>
      </c>
      <c r="DK114" s="38">
        <v>22.3</v>
      </c>
      <c r="DL114" s="53">
        <v>17</v>
      </c>
      <c r="DM114" s="51">
        <v>2413934.6499999994</v>
      </c>
      <c r="DN114" s="51">
        <v>0</v>
      </c>
      <c r="DO114" s="51">
        <v>0</v>
      </c>
      <c r="DP114" s="51">
        <v>253579.98</v>
      </c>
      <c r="DQ114" s="51">
        <v>346185.4</v>
      </c>
      <c r="DR114" s="51">
        <v>75270</v>
      </c>
      <c r="DS114" s="51">
        <v>0</v>
      </c>
      <c r="DT114" s="51">
        <v>110235.43</v>
      </c>
      <c r="DU114" s="51">
        <v>17050.86</v>
      </c>
      <c r="DV114" s="51">
        <v>61535.99</v>
      </c>
      <c r="DW114" s="51">
        <v>17847</v>
      </c>
      <c r="DX114" s="51">
        <v>25654.31</v>
      </c>
      <c r="DY114" s="51">
        <v>0</v>
      </c>
      <c r="DZ114" s="51">
        <v>123488.96000000001</v>
      </c>
      <c r="EA114" s="51">
        <v>724605.28</v>
      </c>
      <c r="EB114" s="51">
        <v>2985.08</v>
      </c>
      <c r="EC114" s="51">
        <v>0</v>
      </c>
      <c r="ED114" s="51">
        <v>74612.73000000001</v>
      </c>
      <c r="EE114" s="51">
        <v>128191.59</v>
      </c>
      <c r="EF114" s="51">
        <v>26535.55</v>
      </c>
      <c r="EG114" s="51">
        <v>0</v>
      </c>
      <c r="EH114" s="51">
        <v>22926</v>
      </c>
      <c r="EI114" s="51">
        <v>1829.66</v>
      </c>
      <c r="EJ114" s="51">
        <v>23434.54</v>
      </c>
      <c r="EK114" s="51">
        <v>6535.61</v>
      </c>
      <c r="EL114" s="51">
        <v>0</v>
      </c>
      <c r="EM114" s="51">
        <v>0</v>
      </c>
      <c r="EN114" s="51">
        <v>13872.75</v>
      </c>
      <c r="EO114" s="51">
        <v>106400.65</v>
      </c>
      <c r="EP114" s="51">
        <v>1635</v>
      </c>
      <c r="EQ114" s="51">
        <v>0</v>
      </c>
      <c r="ER114" s="51">
        <v>210075.59999999998</v>
      </c>
      <c r="ES114" s="51">
        <v>99988.75</v>
      </c>
      <c r="ET114" s="51">
        <v>5566.65</v>
      </c>
      <c r="EU114" s="51">
        <v>0</v>
      </c>
      <c r="EV114" s="51">
        <v>256838.16</v>
      </c>
      <c r="EW114" s="51">
        <v>88185.13</v>
      </c>
      <c r="EX114" s="51">
        <v>28590.82</v>
      </c>
      <c r="EY114" s="51">
        <v>1046.25</v>
      </c>
      <c r="EZ114" s="51">
        <v>0</v>
      </c>
      <c r="FA114" s="51">
        <v>0</v>
      </c>
      <c r="FB114" s="51">
        <v>139793.14000000001</v>
      </c>
      <c r="FC114" s="51">
        <v>300113.84000000003</v>
      </c>
      <c r="FD114" s="51">
        <v>0</v>
      </c>
      <c r="FE114" s="51">
        <v>0</v>
      </c>
      <c r="FF114" s="51">
        <v>26221.57</v>
      </c>
      <c r="FG114" s="51">
        <v>20144.05</v>
      </c>
      <c r="FH114" s="51">
        <v>13907.73</v>
      </c>
      <c r="FI114" s="51">
        <v>0</v>
      </c>
      <c r="FJ114" s="51">
        <v>37684.76</v>
      </c>
      <c r="FK114" s="51">
        <v>5589.56</v>
      </c>
      <c r="FL114" s="51">
        <v>107718.38</v>
      </c>
      <c r="FM114" s="51">
        <v>814.67</v>
      </c>
      <c r="FN114" s="51">
        <v>0</v>
      </c>
      <c r="FO114" s="51">
        <v>0</v>
      </c>
      <c r="FP114" s="51">
        <v>106687.34999999999</v>
      </c>
      <c r="FQ114" s="51">
        <v>211346</v>
      </c>
      <c r="FR114" s="51">
        <v>0</v>
      </c>
      <c r="FS114" s="51">
        <v>0</v>
      </c>
      <c r="FT114" s="51">
        <v>10077.959999999999</v>
      </c>
      <c r="FU114" s="51">
        <v>0</v>
      </c>
      <c r="FV114" s="51">
        <v>0</v>
      </c>
      <c r="FW114" s="51">
        <v>4111338.38</v>
      </c>
      <c r="FX114" s="51">
        <v>0</v>
      </c>
      <c r="FY114" s="51">
        <v>0</v>
      </c>
      <c r="FZ114" s="51">
        <v>0</v>
      </c>
      <c r="GA114" s="51">
        <v>0</v>
      </c>
      <c r="GB114" s="51">
        <v>0</v>
      </c>
      <c r="GC114" s="51">
        <v>0</v>
      </c>
      <c r="GD114" s="51">
        <v>0</v>
      </c>
      <c r="GE114" s="51">
        <v>610</v>
      </c>
      <c r="GF114" s="51">
        <v>0</v>
      </c>
      <c r="GG114" s="51">
        <v>0</v>
      </c>
      <c r="GH114" s="51">
        <v>30</v>
      </c>
      <c r="GI114" s="51">
        <v>10199.66</v>
      </c>
      <c r="GJ114" s="51">
        <v>922.8</v>
      </c>
      <c r="GK114" s="51">
        <v>0</v>
      </c>
      <c r="GL114" s="51">
        <v>58264</v>
      </c>
      <c r="GM114" s="51">
        <v>0</v>
      </c>
      <c r="GN114" s="51">
        <v>8869.25</v>
      </c>
      <c r="GO114" s="51">
        <v>0</v>
      </c>
      <c r="GP114" s="51">
        <v>0</v>
      </c>
      <c r="GQ114" s="51">
        <v>521350</v>
      </c>
      <c r="GR114" s="51">
        <v>2801.27</v>
      </c>
    </row>
    <row r="115" spans="1:200" ht="18" customHeight="1" x14ac:dyDescent="0.2">
      <c r="A115" s="12">
        <v>51004</v>
      </c>
      <c r="B115" s="13" t="s">
        <v>163</v>
      </c>
      <c r="C115" s="13" t="s">
        <v>487</v>
      </c>
      <c r="D115" s="37">
        <v>416.56845179531246</v>
      </c>
      <c r="E115" s="43" t="s">
        <v>160</v>
      </c>
      <c r="F115" s="39">
        <v>12643</v>
      </c>
      <c r="G115" s="36">
        <v>48595461.789999999</v>
      </c>
      <c r="H115" s="36">
        <v>1102453.81</v>
      </c>
      <c r="I115" s="36">
        <v>40678753</v>
      </c>
      <c r="J115" s="36">
        <v>8604472.2400000002</v>
      </c>
      <c r="K115" s="36">
        <v>25942699.859999999</v>
      </c>
      <c r="L115" s="36">
        <v>199758.2</v>
      </c>
      <c r="M115" s="36">
        <v>0</v>
      </c>
      <c r="N115" s="36">
        <v>25187064</v>
      </c>
      <c r="O115" s="36">
        <v>16837165.129999999</v>
      </c>
      <c r="P115" s="36">
        <v>105328.3</v>
      </c>
      <c r="Q115" s="36">
        <v>3684492</v>
      </c>
      <c r="R115" s="36">
        <v>3537482</v>
      </c>
      <c r="S115" s="36">
        <v>38365374</v>
      </c>
      <c r="T115" s="36">
        <v>0</v>
      </c>
      <c r="U115" s="36">
        <v>3684492</v>
      </c>
      <c r="V115" s="36">
        <v>0</v>
      </c>
      <c r="W115" s="36">
        <v>68677</v>
      </c>
      <c r="X115" s="36">
        <v>52383632.769999996</v>
      </c>
      <c r="Y115" s="36">
        <v>0</v>
      </c>
      <c r="Z115" s="36">
        <v>0</v>
      </c>
      <c r="AA115" s="36">
        <v>3591890.6300000004</v>
      </c>
      <c r="AB115" s="36">
        <v>2264.14</v>
      </c>
      <c r="AC115" s="36">
        <v>0</v>
      </c>
      <c r="AD115" s="36">
        <v>14033317.729999999</v>
      </c>
      <c r="AE115" s="36">
        <v>714662.64999999991</v>
      </c>
      <c r="AF115" s="36">
        <v>0</v>
      </c>
      <c r="AG115" s="36">
        <v>10297350.43</v>
      </c>
      <c r="AH115" s="36">
        <v>11239929.939999999</v>
      </c>
      <c r="AI115" s="36">
        <v>867128.49</v>
      </c>
      <c r="AJ115" s="36">
        <v>0</v>
      </c>
      <c r="AK115" s="36">
        <v>12054294.199999999</v>
      </c>
      <c r="AL115" s="36">
        <v>1437792.51</v>
      </c>
      <c r="AM115" s="36">
        <v>2887405.0700000003</v>
      </c>
      <c r="AN115" s="36">
        <v>254208.26</v>
      </c>
      <c r="AO115" s="36">
        <v>16055.3</v>
      </c>
      <c r="AP115" s="36">
        <v>0</v>
      </c>
      <c r="AQ115" s="36">
        <v>3310295.8099999996</v>
      </c>
      <c r="AR115" s="36">
        <v>1896189.45</v>
      </c>
      <c r="AS115" s="36">
        <v>72177.16</v>
      </c>
      <c r="AT115" s="36">
        <v>16441.88</v>
      </c>
      <c r="AU115" s="36">
        <v>28567310.940000001</v>
      </c>
      <c r="AV115" s="36">
        <v>791060.31</v>
      </c>
      <c r="AW115" s="36">
        <v>3960955.83</v>
      </c>
      <c r="AX115" s="36">
        <v>469468.79000000004</v>
      </c>
      <c r="AY115" s="36">
        <v>5389.35</v>
      </c>
      <c r="AZ115" s="36">
        <v>0</v>
      </c>
      <c r="BA115" s="36">
        <v>6612237.9100000001</v>
      </c>
      <c r="BB115" s="36">
        <v>223710.08000000002</v>
      </c>
      <c r="BC115" s="36">
        <v>5601128.9500000002</v>
      </c>
      <c r="BD115" s="36">
        <v>725011.92</v>
      </c>
      <c r="BE115" s="36">
        <v>0</v>
      </c>
      <c r="BF115" s="36">
        <v>0</v>
      </c>
      <c r="BG115" s="36">
        <v>0</v>
      </c>
      <c r="BH115" s="36">
        <v>1547789.94</v>
      </c>
      <c r="BI115" s="36">
        <v>115969.95</v>
      </c>
      <c r="BJ115" s="36">
        <v>0</v>
      </c>
      <c r="BK115" s="36">
        <v>0</v>
      </c>
      <c r="BL115" s="36">
        <v>0</v>
      </c>
      <c r="BM115" s="36">
        <v>0</v>
      </c>
      <c r="BN115" s="36">
        <v>9482.7318500849269</v>
      </c>
      <c r="BO115" s="36">
        <v>20619490.260000002</v>
      </c>
      <c r="BP115" s="36">
        <v>66120118.350000001</v>
      </c>
      <c r="BQ115" s="36">
        <v>10535489.57</v>
      </c>
      <c r="BR115" s="36">
        <v>0</v>
      </c>
      <c r="BS115" s="36">
        <v>0</v>
      </c>
      <c r="BT115" s="36">
        <v>38673.65</v>
      </c>
      <c r="BU115" s="36">
        <v>0</v>
      </c>
      <c r="BV115" s="36">
        <v>5564180.1600000001</v>
      </c>
      <c r="BW115" s="36">
        <v>400527.96</v>
      </c>
      <c r="BX115" s="36">
        <v>0</v>
      </c>
      <c r="BY115" s="36">
        <v>0</v>
      </c>
      <c r="BZ115" s="36">
        <v>5408021.0700000003</v>
      </c>
      <c r="CA115" s="36">
        <v>381753.88</v>
      </c>
      <c r="CB115" s="46">
        <v>1.3620000000000001</v>
      </c>
      <c r="CC115" s="46">
        <v>3.048</v>
      </c>
      <c r="CD115" s="46">
        <v>6.3079999999999998</v>
      </c>
      <c r="CE115" s="46">
        <v>1.599</v>
      </c>
      <c r="CF115" s="46">
        <v>2.2919999999999998</v>
      </c>
      <c r="CG115" s="46">
        <v>0</v>
      </c>
      <c r="CH115" s="26"/>
      <c r="CI115" s="45">
        <v>59308269</v>
      </c>
      <c r="CJ115" s="45">
        <v>6761746966</v>
      </c>
      <c r="CK115" s="45">
        <v>3925495935</v>
      </c>
      <c r="CL115" s="39">
        <v>2068</v>
      </c>
      <c r="CM115" s="39">
        <v>12743</v>
      </c>
      <c r="CN115" s="37">
        <v>207</v>
      </c>
      <c r="CO115" s="37">
        <v>12665.26</v>
      </c>
      <c r="CP115" s="41">
        <v>7.3641442356526157E-2</v>
      </c>
      <c r="CQ115" s="35" t="s">
        <v>658</v>
      </c>
      <c r="CR115" s="35">
        <f t="shared" si="11"/>
        <v>0.16228517617515498</v>
      </c>
      <c r="CS115" s="58">
        <f t="shared" si="9"/>
        <v>15.815471684062999</v>
      </c>
      <c r="CT115" s="35">
        <f t="shared" si="10"/>
        <v>0.90895490661116918</v>
      </c>
      <c r="CU115" s="40">
        <v>732</v>
      </c>
      <c r="CV115" s="42">
        <v>108.87599999999999</v>
      </c>
      <c r="CW115" s="42">
        <v>8010.5510000000086</v>
      </c>
      <c r="CX115" s="42">
        <v>3303.786999999998</v>
      </c>
      <c r="CY115" s="42">
        <v>111.29200000000002</v>
      </c>
      <c r="CZ115" s="42">
        <v>8687.8109999999979</v>
      </c>
      <c r="DA115" s="42">
        <v>3759.8229999999949</v>
      </c>
      <c r="DB115" s="54">
        <v>52613.472009052071</v>
      </c>
      <c r="DC115" s="56">
        <v>12.286924939467312</v>
      </c>
      <c r="DD115" s="55">
        <v>0.45399515738498791</v>
      </c>
      <c r="DE115" s="57">
        <v>804.25999999999487</v>
      </c>
      <c r="DF115" s="57">
        <v>1.47</v>
      </c>
      <c r="DG115" s="38">
        <v>17.3</v>
      </c>
      <c r="DH115" s="38">
        <v>18.8</v>
      </c>
      <c r="DI115" s="38">
        <v>20.5</v>
      </c>
      <c r="DJ115" s="38">
        <v>19.7</v>
      </c>
      <c r="DK115" s="38">
        <v>19.2</v>
      </c>
      <c r="DL115" s="53">
        <v>689</v>
      </c>
      <c r="DM115" s="51">
        <v>48906358.059999995</v>
      </c>
      <c r="DN115" s="51">
        <v>294620.89</v>
      </c>
      <c r="DO115" s="51">
        <v>0</v>
      </c>
      <c r="DP115" s="51">
        <v>10848062.25</v>
      </c>
      <c r="DQ115" s="51">
        <v>8655812.2400000002</v>
      </c>
      <c r="DR115" s="51">
        <v>606566.6</v>
      </c>
      <c r="DS115" s="51">
        <v>0</v>
      </c>
      <c r="DT115" s="51">
        <v>4962238.96</v>
      </c>
      <c r="DU115" s="51">
        <v>1752988.87</v>
      </c>
      <c r="DV115" s="51">
        <v>2946390.65</v>
      </c>
      <c r="DW115" s="51">
        <v>85666.790000000008</v>
      </c>
      <c r="DX115" s="51">
        <v>13333.3</v>
      </c>
      <c r="DY115" s="51">
        <v>0</v>
      </c>
      <c r="DZ115" s="51">
        <v>1563668.6300000001</v>
      </c>
      <c r="EA115" s="51">
        <v>14276168.919999998</v>
      </c>
      <c r="EB115" s="51">
        <v>193995.18</v>
      </c>
      <c r="EC115" s="51">
        <v>0</v>
      </c>
      <c r="ED115" s="51">
        <v>2891773.3</v>
      </c>
      <c r="EE115" s="51">
        <v>2379019.92</v>
      </c>
      <c r="EF115" s="51">
        <v>134198.20000000001</v>
      </c>
      <c r="EG115" s="51">
        <v>0</v>
      </c>
      <c r="EH115" s="51">
        <v>1457959.48</v>
      </c>
      <c r="EI115" s="51">
        <v>639761.53</v>
      </c>
      <c r="EJ115" s="51">
        <v>1077165.6600000001</v>
      </c>
      <c r="EK115" s="51">
        <v>16117.32</v>
      </c>
      <c r="EL115" s="51">
        <v>0</v>
      </c>
      <c r="EM115" s="51">
        <v>0</v>
      </c>
      <c r="EN115" s="51">
        <v>188419.02000000002</v>
      </c>
      <c r="EO115" s="51">
        <v>2283639.6599999997</v>
      </c>
      <c r="EP115" s="51">
        <v>220915.90000000002</v>
      </c>
      <c r="EQ115" s="51">
        <v>0</v>
      </c>
      <c r="ER115" s="51">
        <v>2447023.5599999996</v>
      </c>
      <c r="ES115" s="51">
        <v>705656.78</v>
      </c>
      <c r="ET115" s="51">
        <v>58203.51</v>
      </c>
      <c r="EU115" s="51">
        <v>648420.97</v>
      </c>
      <c r="EV115" s="51">
        <v>5229371.7699999996</v>
      </c>
      <c r="EW115" s="51">
        <v>3928828.49</v>
      </c>
      <c r="EX115" s="51">
        <v>933152.78</v>
      </c>
      <c r="EY115" s="51">
        <v>120108.3</v>
      </c>
      <c r="EZ115" s="51">
        <v>2722</v>
      </c>
      <c r="FA115" s="51">
        <v>0</v>
      </c>
      <c r="FB115" s="51">
        <v>997702.82000000007</v>
      </c>
      <c r="FC115" s="51">
        <v>4608662.7700000005</v>
      </c>
      <c r="FD115" s="51">
        <v>8072.09</v>
      </c>
      <c r="FE115" s="51">
        <v>0</v>
      </c>
      <c r="FF115" s="51">
        <v>1282630.3900000001</v>
      </c>
      <c r="FG115" s="51">
        <v>206925.25999999998</v>
      </c>
      <c r="FH115" s="51">
        <v>4530.29</v>
      </c>
      <c r="FI115" s="51">
        <v>0</v>
      </c>
      <c r="FJ115" s="51">
        <v>951405.66</v>
      </c>
      <c r="FK115" s="51">
        <v>568589.94999999995</v>
      </c>
      <c r="FL115" s="51">
        <v>3558277.9599999995</v>
      </c>
      <c r="FM115" s="51">
        <v>37705.199999999997</v>
      </c>
      <c r="FN115" s="51">
        <v>0</v>
      </c>
      <c r="FO115" s="51">
        <v>0</v>
      </c>
      <c r="FP115" s="51">
        <v>635563.27</v>
      </c>
      <c r="FQ115" s="51">
        <v>305973.62</v>
      </c>
      <c r="FR115" s="51">
        <v>0</v>
      </c>
      <c r="FS115" s="51">
        <v>0</v>
      </c>
      <c r="FT115" s="51">
        <v>293185.29000000004</v>
      </c>
      <c r="FU115" s="51">
        <v>0</v>
      </c>
      <c r="FV115" s="51">
        <v>0</v>
      </c>
      <c r="FW115" s="51">
        <v>27918699.609999999</v>
      </c>
      <c r="FX115" s="51">
        <v>223758.1</v>
      </c>
      <c r="FY115" s="51">
        <v>56069.48</v>
      </c>
      <c r="FZ115" s="51">
        <v>256817.76</v>
      </c>
      <c r="GA115" s="51">
        <v>0</v>
      </c>
      <c r="GB115" s="51">
        <v>0</v>
      </c>
      <c r="GC115" s="51">
        <v>0</v>
      </c>
      <c r="GD115" s="51">
        <v>134488.19999999998</v>
      </c>
      <c r="GE115" s="51">
        <v>9114.7099999999991</v>
      </c>
      <c r="GF115" s="51">
        <v>0</v>
      </c>
      <c r="GG115" s="51">
        <v>0</v>
      </c>
      <c r="GH115" s="51">
        <v>31994.04</v>
      </c>
      <c r="GI115" s="51">
        <v>89704.819999999992</v>
      </c>
      <c r="GJ115" s="51">
        <v>80071.77</v>
      </c>
      <c r="GK115" s="51">
        <v>190.36</v>
      </c>
      <c r="GL115" s="51">
        <v>20620.54</v>
      </c>
      <c r="GM115" s="51">
        <v>299.96000000000004</v>
      </c>
      <c r="GN115" s="51">
        <v>109060.06999999999</v>
      </c>
      <c r="GO115" s="51">
        <v>0</v>
      </c>
      <c r="GP115" s="51">
        <v>0</v>
      </c>
      <c r="GQ115" s="51">
        <v>6612237.9100000001</v>
      </c>
      <c r="GR115" s="51">
        <v>14163.95</v>
      </c>
    </row>
    <row r="116" spans="1:200" ht="18" customHeight="1" x14ac:dyDescent="0.2">
      <c r="A116" s="12">
        <v>56004</v>
      </c>
      <c r="B116" s="13" t="s">
        <v>181</v>
      </c>
      <c r="C116" s="13" t="s">
        <v>498</v>
      </c>
      <c r="D116" s="37">
        <v>412.56676127187495</v>
      </c>
      <c r="E116" s="43" t="s">
        <v>180</v>
      </c>
      <c r="F116" s="39">
        <v>527</v>
      </c>
      <c r="G116" s="36">
        <v>1766963.01</v>
      </c>
      <c r="H116" s="36">
        <v>27017.360000000001</v>
      </c>
      <c r="I116" s="36">
        <v>2027791.53</v>
      </c>
      <c r="J116" s="36">
        <v>432614.1</v>
      </c>
      <c r="K116" s="36">
        <v>1604935.34</v>
      </c>
      <c r="L116" s="36">
        <v>0</v>
      </c>
      <c r="M116" s="36">
        <v>0</v>
      </c>
      <c r="N116" s="36">
        <v>85106</v>
      </c>
      <c r="O116" s="36">
        <v>1009881.79</v>
      </c>
      <c r="P116" s="36">
        <v>0</v>
      </c>
      <c r="Q116" s="36">
        <v>248093</v>
      </c>
      <c r="R116" s="36">
        <v>166939</v>
      </c>
      <c r="S116" s="36">
        <v>1933039</v>
      </c>
      <c r="T116" s="36">
        <v>0</v>
      </c>
      <c r="U116" s="36">
        <v>248093</v>
      </c>
      <c r="V116" s="36">
        <v>0</v>
      </c>
      <c r="W116" s="36">
        <v>58045</v>
      </c>
      <c r="X116" s="36">
        <v>2833834.6100000003</v>
      </c>
      <c r="Y116" s="36">
        <v>70336.710000000006</v>
      </c>
      <c r="Z116" s="36">
        <v>0</v>
      </c>
      <c r="AA116" s="36">
        <v>39478.409999999996</v>
      </c>
      <c r="AB116" s="36">
        <v>0</v>
      </c>
      <c r="AC116" s="36">
        <v>0</v>
      </c>
      <c r="AD116" s="36">
        <v>1144396.7599999998</v>
      </c>
      <c r="AE116" s="36">
        <v>165261.89000000001</v>
      </c>
      <c r="AF116" s="36">
        <v>0</v>
      </c>
      <c r="AG116" s="36">
        <v>405036.53</v>
      </c>
      <c r="AH116" s="36">
        <v>497733.30000000005</v>
      </c>
      <c r="AI116" s="36">
        <v>74103.12</v>
      </c>
      <c r="AJ116" s="36">
        <v>0</v>
      </c>
      <c r="AK116" s="36">
        <v>665833.71</v>
      </c>
      <c r="AL116" s="36">
        <v>249119.1</v>
      </c>
      <c r="AM116" s="36">
        <v>10130.280000000001</v>
      </c>
      <c r="AN116" s="36">
        <v>0</v>
      </c>
      <c r="AO116" s="36">
        <v>17126.900000000001</v>
      </c>
      <c r="AP116" s="36">
        <v>0</v>
      </c>
      <c r="AQ116" s="36">
        <v>178014.47</v>
      </c>
      <c r="AR116" s="36">
        <v>3896.33</v>
      </c>
      <c r="AS116" s="36">
        <v>0</v>
      </c>
      <c r="AT116" s="36">
        <v>13650</v>
      </c>
      <c r="AU116" s="36">
        <v>152098.66</v>
      </c>
      <c r="AV116" s="36">
        <v>73201.899999999994</v>
      </c>
      <c r="AW116" s="36">
        <v>5000</v>
      </c>
      <c r="AX116" s="36">
        <v>32106.54</v>
      </c>
      <c r="AY116" s="36">
        <v>0</v>
      </c>
      <c r="AZ116" s="36">
        <v>0</v>
      </c>
      <c r="BA116" s="36">
        <v>668480</v>
      </c>
      <c r="BB116" s="36">
        <v>0</v>
      </c>
      <c r="BC116" s="36">
        <v>210832.71</v>
      </c>
      <c r="BD116" s="36">
        <v>101885.16</v>
      </c>
      <c r="BE116" s="36">
        <v>0</v>
      </c>
      <c r="BF116" s="36">
        <v>0</v>
      </c>
      <c r="BG116" s="36">
        <v>0</v>
      </c>
      <c r="BH116" s="36">
        <v>41313.919999999998</v>
      </c>
      <c r="BI116" s="36">
        <v>0</v>
      </c>
      <c r="BJ116" s="36">
        <v>0</v>
      </c>
      <c r="BK116" s="36">
        <v>0</v>
      </c>
      <c r="BL116" s="36">
        <v>0</v>
      </c>
      <c r="BM116" s="36">
        <v>0</v>
      </c>
      <c r="BN116" s="36">
        <v>12350.770013992909</v>
      </c>
      <c r="BO116" s="36">
        <v>1044134.6</v>
      </c>
      <c r="BP116" s="36">
        <v>1505768.46</v>
      </c>
      <c r="BQ116" s="36">
        <v>306825.02</v>
      </c>
      <c r="BR116" s="36">
        <v>0</v>
      </c>
      <c r="BS116" s="36">
        <v>0</v>
      </c>
      <c r="BT116" s="36">
        <v>1088711.33</v>
      </c>
      <c r="BU116" s="36">
        <v>0</v>
      </c>
      <c r="BV116" s="36">
        <v>307543.75</v>
      </c>
      <c r="BW116" s="36">
        <v>7425</v>
      </c>
      <c r="BX116" s="36">
        <v>1094360</v>
      </c>
      <c r="BY116" s="36">
        <v>0</v>
      </c>
      <c r="BZ116" s="36">
        <v>420253.69</v>
      </c>
      <c r="CA116" s="36">
        <v>7888.01</v>
      </c>
      <c r="CB116" s="46">
        <v>1.3620000000000001</v>
      </c>
      <c r="CC116" s="46">
        <v>3.048</v>
      </c>
      <c r="CD116" s="46">
        <v>6.3079999999999998</v>
      </c>
      <c r="CE116" s="46">
        <v>1.599</v>
      </c>
      <c r="CF116" s="46">
        <v>2.4670000000000001</v>
      </c>
      <c r="CG116" s="46">
        <v>1.774</v>
      </c>
      <c r="CH116" s="26"/>
      <c r="CI116" s="45">
        <v>428232224</v>
      </c>
      <c r="CJ116" s="45">
        <v>102618867</v>
      </c>
      <c r="CK116" s="45">
        <v>110807096</v>
      </c>
      <c r="CL116" s="39">
        <v>146</v>
      </c>
      <c r="CM116" s="39">
        <v>555</v>
      </c>
      <c r="CN116" s="37">
        <v>15</v>
      </c>
      <c r="CO116" s="37">
        <v>529.1</v>
      </c>
      <c r="CP116" s="41">
        <v>1.2244897959183673E-2</v>
      </c>
      <c r="CQ116" s="35" t="s">
        <v>666</v>
      </c>
      <c r="CR116" s="35">
        <f t="shared" si="11"/>
        <v>0.26306306306306304</v>
      </c>
      <c r="CS116" s="58">
        <f t="shared" si="9"/>
        <v>11.326530612244884</v>
      </c>
      <c r="CT116" s="35">
        <f t="shared" si="10"/>
        <v>0.93999795976895362</v>
      </c>
      <c r="CU116" s="40">
        <v>38</v>
      </c>
      <c r="CV116" s="42">
        <v>27.658999999999999</v>
      </c>
      <c r="CW116" s="42">
        <v>330.32400000000001</v>
      </c>
      <c r="CX116" s="42">
        <v>158.05100000000004</v>
      </c>
      <c r="CY116" s="42">
        <v>27.992999999999999</v>
      </c>
      <c r="CZ116" s="42">
        <v>348.42899999999997</v>
      </c>
      <c r="DA116" s="42">
        <v>171.12000000000003</v>
      </c>
      <c r="DB116" s="54">
        <v>48538.916666666599</v>
      </c>
      <c r="DC116" s="56">
        <v>12.583333333333334</v>
      </c>
      <c r="DD116" s="55">
        <v>0.20833333333333334</v>
      </c>
      <c r="DE116" s="57">
        <v>48.000000000000057</v>
      </c>
      <c r="DF116" s="57">
        <v>1</v>
      </c>
      <c r="DG116" s="38">
        <v>18.899999999999999</v>
      </c>
      <c r="DH116" s="38">
        <v>20.100000000000001</v>
      </c>
      <c r="DI116" s="38">
        <v>21.8</v>
      </c>
      <c r="DJ116" s="38">
        <v>19.899999999999999</v>
      </c>
      <c r="DK116" s="38">
        <v>20.3</v>
      </c>
      <c r="DL116" s="53">
        <v>18</v>
      </c>
      <c r="DM116" s="51">
        <v>3080539.3800000004</v>
      </c>
      <c r="DN116" s="51">
        <v>55061.75</v>
      </c>
      <c r="DO116" s="51">
        <v>0</v>
      </c>
      <c r="DP116" s="51">
        <v>372816.19999999995</v>
      </c>
      <c r="DQ116" s="51">
        <v>436695.99</v>
      </c>
      <c r="DR116" s="51">
        <v>47027.89</v>
      </c>
      <c r="DS116" s="51">
        <v>0</v>
      </c>
      <c r="DT116" s="51">
        <v>194616.56</v>
      </c>
      <c r="DU116" s="51">
        <v>96327.87</v>
      </c>
      <c r="DV116" s="51">
        <v>106659.3</v>
      </c>
      <c r="DW116" s="51">
        <v>6660</v>
      </c>
      <c r="DX116" s="51">
        <v>0</v>
      </c>
      <c r="DY116" s="51">
        <v>0</v>
      </c>
      <c r="DZ116" s="51">
        <v>100685.52</v>
      </c>
      <c r="EA116" s="51">
        <v>796108.47000000009</v>
      </c>
      <c r="EB116" s="51">
        <v>46012.020000000004</v>
      </c>
      <c r="EC116" s="51">
        <v>0</v>
      </c>
      <c r="ED116" s="51">
        <v>74258.98</v>
      </c>
      <c r="EE116" s="51">
        <v>84973.28</v>
      </c>
      <c r="EF116" s="51">
        <v>9140.2099999999991</v>
      </c>
      <c r="EG116" s="51">
        <v>0</v>
      </c>
      <c r="EH116" s="51">
        <v>52934.720000000001</v>
      </c>
      <c r="EI116" s="51">
        <v>14482.34</v>
      </c>
      <c r="EJ116" s="51">
        <v>48494.57</v>
      </c>
      <c r="EK116" s="51">
        <v>509.49</v>
      </c>
      <c r="EL116" s="51">
        <v>0</v>
      </c>
      <c r="EM116" s="51">
        <v>0</v>
      </c>
      <c r="EN116" s="51">
        <v>8129.1200000000008</v>
      </c>
      <c r="EO116" s="51">
        <v>38815</v>
      </c>
      <c r="EP116" s="51">
        <v>0</v>
      </c>
      <c r="EQ116" s="51">
        <v>0</v>
      </c>
      <c r="ER116" s="51">
        <v>117445.64</v>
      </c>
      <c r="ES116" s="51">
        <v>52773.4</v>
      </c>
      <c r="ET116" s="51">
        <v>16893.259999999998</v>
      </c>
      <c r="EU116" s="51">
        <v>0</v>
      </c>
      <c r="EV116" s="51">
        <v>300422</v>
      </c>
      <c r="EW116" s="51">
        <v>114220.79000000001</v>
      </c>
      <c r="EX116" s="51">
        <v>49909.440000000002</v>
      </c>
      <c r="EY116" s="51">
        <v>0</v>
      </c>
      <c r="EZ116" s="51">
        <v>0</v>
      </c>
      <c r="FA116" s="51">
        <v>0</v>
      </c>
      <c r="FB116" s="51">
        <v>43762.01</v>
      </c>
      <c r="FC116" s="51">
        <v>222982.95</v>
      </c>
      <c r="FD116" s="51">
        <v>1246.96</v>
      </c>
      <c r="FE116" s="51">
        <v>0</v>
      </c>
      <c r="FF116" s="51">
        <v>53196.25</v>
      </c>
      <c r="FG116" s="51">
        <v>12018.51</v>
      </c>
      <c r="FH116" s="51">
        <v>672.76</v>
      </c>
      <c r="FI116" s="51">
        <v>0</v>
      </c>
      <c r="FJ116" s="51">
        <v>57537.13</v>
      </c>
      <c r="FK116" s="51">
        <v>52940.020000000004</v>
      </c>
      <c r="FL116" s="51">
        <v>251392.36</v>
      </c>
      <c r="FM116" s="51">
        <v>718.52</v>
      </c>
      <c r="FN116" s="51">
        <v>0</v>
      </c>
      <c r="FO116" s="51">
        <v>0</v>
      </c>
      <c r="FP116" s="51">
        <v>25437.82</v>
      </c>
      <c r="FQ116" s="51">
        <v>12541.849999999999</v>
      </c>
      <c r="FR116" s="51">
        <v>0</v>
      </c>
      <c r="FS116" s="51">
        <v>0</v>
      </c>
      <c r="FT116" s="51">
        <v>2048.5</v>
      </c>
      <c r="FU116" s="51">
        <v>0</v>
      </c>
      <c r="FV116" s="51">
        <v>13650</v>
      </c>
      <c r="FW116" s="51">
        <v>152098.66</v>
      </c>
      <c r="FX116" s="51">
        <v>29542.2</v>
      </c>
      <c r="FY116" s="51">
        <v>5000</v>
      </c>
      <c r="FZ116" s="51">
        <v>0</v>
      </c>
      <c r="GA116" s="51">
        <v>0</v>
      </c>
      <c r="GB116" s="51">
        <v>0</v>
      </c>
      <c r="GC116" s="51">
        <v>0</v>
      </c>
      <c r="GD116" s="51">
        <v>0</v>
      </c>
      <c r="GE116" s="51">
        <v>0</v>
      </c>
      <c r="GF116" s="51">
        <v>0</v>
      </c>
      <c r="GG116" s="51">
        <v>0</v>
      </c>
      <c r="GH116" s="51">
        <v>0</v>
      </c>
      <c r="GI116" s="51">
        <v>13157.28</v>
      </c>
      <c r="GJ116" s="51">
        <v>369</v>
      </c>
      <c r="GK116" s="51">
        <v>0</v>
      </c>
      <c r="GL116" s="51">
        <v>103983</v>
      </c>
      <c r="GM116" s="51">
        <v>12462</v>
      </c>
      <c r="GN116" s="51">
        <v>6034.84</v>
      </c>
      <c r="GO116" s="51">
        <v>0</v>
      </c>
      <c r="GP116" s="51">
        <v>17126.900000000001</v>
      </c>
      <c r="GQ116" s="51">
        <v>1762840</v>
      </c>
      <c r="GR116" s="51">
        <v>0</v>
      </c>
    </row>
    <row r="117" spans="1:200" ht="18" customHeight="1" x14ac:dyDescent="0.2">
      <c r="A117" s="12">
        <v>54004</v>
      </c>
      <c r="B117" s="13" t="s">
        <v>173</v>
      </c>
      <c r="C117" s="13" t="s">
        <v>492</v>
      </c>
      <c r="D117" s="37">
        <v>173.3645016625</v>
      </c>
      <c r="E117" s="43" t="s">
        <v>172</v>
      </c>
      <c r="F117" s="39">
        <v>231</v>
      </c>
      <c r="G117" s="36">
        <v>844709</v>
      </c>
      <c r="H117" s="36">
        <v>20262.93</v>
      </c>
      <c r="I117" s="36">
        <v>1394201.46</v>
      </c>
      <c r="J117" s="36">
        <v>319459</v>
      </c>
      <c r="K117" s="36">
        <v>753003.24</v>
      </c>
      <c r="L117" s="36">
        <v>0</v>
      </c>
      <c r="M117" s="36">
        <v>0</v>
      </c>
      <c r="N117" s="36">
        <v>0</v>
      </c>
      <c r="O117" s="36">
        <v>378682.95</v>
      </c>
      <c r="P117" s="36">
        <v>0</v>
      </c>
      <c r="Q117" s="36">
        <v>0</v>
      </c>
      <c r="R117" s="36">
        <v>0</v>
      </c>
      <c r="S117" s="36">
        <v>1366859</v>
      </c>
      <c r="T117" s="36">
        <v>0</v>
      </c>
      <c r="U117" s="36">
        <v>0</v>
      </c>
      <c r="V117" s="36">
        <v>0</v>
      </c>
      <c r="W117" s="36">
        <v>65283</v>
      </c>
      <c r="X117" s="36">
        <v>1459209.28</v>
      </c>
      <c r="Y117" s="36">
        <v>0</v>
      </c>
      <c r="Z117" s="36">
        <v>0</v>
      </c>
      <c r="AA117" s="36">
        <v>0</v>
      </c>
      <c r="AB117" s="36">
        <v>0</v>
      </c>
      <c r="AC117" s="36">
        <v>0</v>
      </c>
      <c r="AD117" s="36">
        <v>294437.40000000002</v>
      </c>
      <c r="AE117" s="36">
        <v>7175.76</v>
      </c>
      <c r="AF117" s="36">
        <v>0</v>
      </c>
      <c r="AG117" s="36">
        <v>89645.64</v>
      </c>
      <c r="AH117" s="36">
        <v>375790.91000000003</v>
      </c>
      <c r="AI117" s="36">
        <v>165706.81</v>
      </c>
      <c r="AJ117" s="36">
        <v>0</v>
      </c>
      <c r="AK117" s="36">
        <v>293660.83</v>
      </c>
      <c r="AL117" s="36">
        <v>157755.22</v>
      </c>
      <c r="AM117" s="36">
        <v>427.34</v>
      </c>
      <c r="AN117" s="36">
        <v>0</v>
      </c>
      <c r="AO117" s="36">
        <v>35186.01</v>
      </c>
      <c r="AP117" s="36">
        <v>0</v>
      </c>
      <c r="AQ117" s="36">
        <v>179239.1</v>
      </c>
      <c r="AR117" s="36">
        <v>0</v>
      </c>
      <c r="AS117" s="36">
        <v>0</v>
      </c>
      <c r="AT117" s="36">
        <v>0</v>
      </c>
      <c r="AU117" s="36">
        <v>35</v>
      </c>
      <c r="AV117" s="36">
        <v>6674.86</v>
      </c>
      <c r="AW117" s="36">
        <v>0</v>
      </c>
      <c r="AX117" s="36">
        <v>0</v>
      </c>
      <c r="AY117" s="36">
        <v>0</v>
      </c>
      <c r="AZ117" s="36">
        <v>0</v>
      </c>
      <c r="BA117" s="36">
        <v>295589.98</v>
      </c>
      <c r="BB117" s="36">
        <v>0</v>
      </c>
      <c r="BC117" s="36">
        <v>47841.96</v>
      </c>
      <c r="BD117" s="36">
        <v>0</v>
      </c>
      <c r="BE117" s="36">
        <v>0</v>
      </c>
      <c r="BF117" s="36">
        <v>0</v>
      </c>
      <c r="BG117" s="36">
        <v>0</v>
      </c>
      <c r="BH117" s="36">
        <v>0</v>
      </c>
      <c r="BI117" s="36">
        <v>0</v>
      </c>
      <c r="BJ117" s="36">
        <v>0</v>
      </c>
      <c r="BK117" s="36">
        <v>0</v>
      </c>
      <c r="BL117" s="36">
        <v>0</v>
      </c>
      <c r="BM117" s="36">
        <v>0</v>
      </c>
      <c r="BN117" s="36">
        <v>13854.899096588606</v>
      </c>
      <c r="BO117" s="36">
        <v>851408.15</v>
      </c>
      <c r="BP117" s="36">
        <v>1698137.44</v>
      </c>
      <c r="BQ117" s="36">
        <v>351360.26</v>
      </c>
      <c r="BR117" s="36">
        <v>0</v>
      </c>
      <c r="BS117" s="36">
        <v>0</v>
      </c>
      <c r="BT117" s="36">
        <v>0</v>
      </c>
      <c r="BU117" s="36">
        <v>0</v>
      </c>
      <c r="BV117" s="36">
        <v>197872.78</v>
      </c>
      <c r="BW117" s="36">
        <v>15767.56</v>
      </c>
      <c r="BX117" s="36">
        <v>0</v>
      </c>
      <c r="BY117" s="36">
        <v>0</v>
      </c>
      <c r="BZ117" s="36">
        <v>173043.67</v>
      </c>
      <c r="CA117" s="36">
        <v>6128.87</v>
      </c>
      <c r="CB117" s="46">
        <v>1.7950000000000002</v>
      </c>
      <c r="CC117" s="46">
        <v>4.0170000000000003</v>
      </c>
      <c r="CD117" s="46">
        <v>8.3129999999999988</v>
      </c>
      <c r="CE117" s="46">
        <v>1.599</v>
      </c>
      <c r="CF117" s="46">
        <v>2.7389999999999999</v>
      </c>
      <c r="CG117" s="46">
        <v>0</v>
      </c>
      <c r="CH117" s="47" t="s">
        <v>522</v>
      </c>
      <c r="CI117" s="45">
        <v>174121551</v>
      </c>
      <c r="CJ117" s="45">
        <v>25297716</v>
      </c>
      <c r="CK117" s="45">
        <v>25403696</v>
      </c>
      <c r="CL117" s="39">
        <v>36</v>
      </c>
      <c r="CM117" s="39">
        <v>231</v>
      </c>
      <c r="CN117" s="37">
        <v>100</v>
      </c>
      <c r="CO117" s="37">
        <v>232</v>
      </c>
      <c r="CP117" s="41">
        <v>0</v>
      </c>
      <c r="CQ117" s="35" t="s">
        <v>663</v>
      </c>
      <c r="CR117" s="35">
        <f t="shared" si="11"/>
        <v>0.15584415584415584</v>
      </c>
      <c r="CS117" s="58">
        <f t="shared" si="9"/>
        <v>11.262798634812279</v>
      </c>
      <c r="CT117" s="35">
        <f t="shared" si="10"/>
        <v>0.9062564609645376</v>
      </c>
      <c r="CU117" s="40">
        <v>15</v>
      </c>
      <c r="CV117" s="42">
        <v>0</v>
      </c>
      <c r="CW117" s="42">
        <v>140.28599999999997</v>
      </c>
      <c r="CX117" s="42">
        <v>61.346999999999994</v>
      </c>
      <c r="CY117" s="42">
        <v>0</v>
      </c>
      <c r="CZ117" s="42">
        <v>152.87800000000001</v>
      </c>
      <c r="DA117" s="42">
        <v>69.611999999999995</v>
      </c>
      <c r="DB117" s="54">
        <v>50675.0366650414</v>
      </c>
      <c r="DC117" s="56">
        <v>13.739130434782609</v>
      </c>
      <c r="DD117" s="55">
        <v>0.17391304347826086</v>
      </c>
      <c r="DE117" s="57">
        <v>20.510000000000012</v>
      </c>
      <c r="DF117" s="57">
        <v>0</v>
      </c>
      <c r="DG117" s="38"/>
      <c r="DH117" s="38"/>
      <c r="DI117" s="38"/>
      <c r="DJ117" s="38"/>
      <c r="DK117" s="38"/>
      <c r="DL117" s="53">
        <v>7</v>
      </c>
      <c r="DM117" s="51">
        <v>1255468.6600000001</v>
      </c>
      <c r="DN117" s="51">
        <v>0</v>
      </c>
      <c r="DO117" s="51">
        <v>0</v>
      </c>
      <c r="DP117" s="51">
        <v>45686</v>
      </c>
      <c r="DQ117" s="51">
        <v>277355.83999999997</v>
      </c>
      <c r="DR117" s="51">
        <v>57240</v>
      </c>
      <c r="DS117" s="51">
        <v>0</v>
      </c>
      <c r="DT117" s="51">
        <v>99681.75</v>
      </c>
      <c r="DU117" s="51">
        <v>89474.22</v>
      </c>
      <c r="DV117" s="51">
        <v>64405.51</v>
      </c>
      <c r="DW117" s="51">
        <v>4800</v>
      </c>
      <c r="DX117" s="51">
        <v>34364.629999999997</v>
      </c>
      <c r="DY117" s="51">
        <v>0</v>
      </c>
      <c r="DZ117" s="51">
        <v>84728.58</v>
      </c>
      <c r="EA117" s="51">
        <v>344983.51</v>
      </c>
      <c r="EB117" s="51">
        <v>0</v>
      </c>
      <c r="EC117" s="51">
        <v>0</v>
      </c>
      <c r="ED117" s="51">
        <v>8522.23</v>
      </c>
      <c r="EE117" s="51">
        <v>65259.909999999996</v>
      </c>
      <c r="EF117" s="51">
        <v>16753.18</v>
      </c>
      <c r="EG117" s="51">
        <v>0</v>
      </c>
      <c r="EH117" s="51">
        <v>30413.29</v>
      </c>
      <c r="EI117" s="51">
        <v>8751.33</v>
      </c>
      <c r="EJ117" s="51">
        <v>18649.150000000001</v>
      </c>
      <c r="EK117" s="51">
        <v>655.20000000000005</v>
      </c>
      <c r="EL117" s="51">
        <v>821.38</v>
      </c>
      <c r="EM117" s="51">
        <v>0</v>
      </c>
      <c r="EN117" s="51">
        <v>12875.07</v>
      </c>
      <c r="EO117" s="51">
        <v>33903.43</v>
      </c>
      <c r="EP117" s="51">
        <v>7175.76</v>
      </c>
      <c r="EQ117" s="51">
        <v>0</v>
      </c>
      <c r="ER117" s="51">
        <v>53434.86</v>
      </c>
      <c r="ES117" s="51">
        <v>13189.98</v>
      </c>
      <c r="ET117" s="51">
        <v>20550.240000000002</v>
      </c>
      <c r="EU117" s="51">
        <v>35</v>
      </c>
      <c r="EV117" s="51">
        <v>140496.74</v>
      </c>
      <c r="EW117" s="51">
        <v>17339.97</v>
      </c>
      <c r="EX117" s="51">
        <v>5957.28</v>
      </c>
      <c r="EY117" s="51">
        <v>0</v>
      </c>
      <c r="EZ117" s="51">
        <v>0</v>
      </c>
      <c r="FA117" s="51">
        <v>0</v>
      </c>
      <c r="FB117" s="51">
        <v>64274.58</v>
      </c>
      <c r="FC117" s="51">
        <v>119291.08000000002</v>
      </c>
      <c r="FD117" s="51">
        <v>0</v>
      </c>
      <c r="FE117" s="51">
        <v>0</v>
      </c>
      <c r="FF117" s="51">
        <v>29844.510000000002</v>
      </c>
      <c r="FG117" s="51">
        <v>8195.18</v>
      </c>
      <c r="FH117" s="51">
        <v>7904.43</v>
      </c>
      <c r="FI117" s="51">
        <v>0</v>
      </c>
      <c r="FJ117" s="51">
        <v>29743.91</v>
      </c>
      <c r="FK117" s="51">
        <v>42189.7</v>
      </c>
      <c r="FL117" s="51">
        <v>75583.070000000007</v>
      </c>
      <c r="FM117" s="51">
        <v>673.67000000000007</v>
      </c>
      <c r="FN117" s="51">
        <v>0</v>
      </c>
      <c r="FO117" s="51">
        <v>0</v>
      </c>
      <c r="FP117" s="51">
        <v>16010.87</v>
      </c>
      <c r="FQ117" s="51">
        <v>0</v>
      </c>
      <c r="FR117" s="51">
        <v>0</v>
      </c>
      <c r="FS117" s="51">
        <v>0</v>
      </c>
      <c r="FT117" s="51">
        <v>0</v>
      </c>
      <c r="FU117" s="51">
        <v>0</v>
      </c>
      <c r="FV117" s="51">
        <v>0</v>
      </c>
      <c r="FW117" s="51">
        <v>0</v>
      </c>
      <c r="FX117" s="51">
        <v>0</v>
      </c>
      <c r="FY117" s="51">
        <v>0</v>
      </c>
      <c r="FZ117" s="51">
        <v>0</v>
      </c>
      <c r="GA117" s="51">
        <v>0</v>
      </c>
      <c r="GB117" s="51">
        <v>0</v>
      </c>
      <c r="GC117" s="51">
        <v>0</v>
      </c>
      <c r="GD117" s="51">
        <v>0</v>
      </c>
      <c r="GE117" s="51">
        <v>0</v>
      </c>
      <c r="GF117" s="51">
        <v>0</v>
      </c>
      <c r="GG117" s="51">
        <v>0</v>
      </c>
      <c r="GH117" s="51">
        <v>0</v>
      </c>
      <c r="GI117" s="51">
        <v>11790</v>
      </c>
      <c r="GJ117" s="51">
        <v>63258.96</v>
      </c>
      <c r="GK117" s="51">
        <v>0</v>
      </c>
      <c r="GL117" s="51">
        <v>0</v>
      </c>
      <c r="GM117" s="51">
        <v>0</v>
      </c>
      <c r="GN117" s="51">
        <v>8876</v>
      </c>
      <c r="GO117" s="51">
        <v>0</v>
      </c>
      <c r="GP117" s="51">
        <v>0</v>
      </c>
      <c r="GQ117" s="51">
        <v>295589.98</v>
      </c>
      <c r="GR117" s="51">
        <v>1350</v>
      </c>
    </row>
    <row r="118" spans="1:200" ht="18" customHeight="1" x14ac:dyDescent="0.2">
      <c r="A118" s="12">
        <v>39004</v>
      </c>
      <c r="B118" s="13" t="s">
        <v>119</v>
      </c>
      <c r="C118" s="13" t="s">
        <v>544</v>
      </c>
      <c r="D118" s="37">
        <v>125.10841636250001</v>
      </c>
      <c r="E118" s="43" t="s">
        <v>117</v>
      </c>
      <c r="F118" s="39">
        <v>182</v>
      </c>
      <c r="G118" s="36">
        <v>853134.49</v>
      </c>
      <c r="H118" s="36">
        <v>5934.66</v>
      </c>
      <c r="I118" s="36">
        <v>1157358.93</v>
      </c>
      <c r="J118" s="36">
        <v>51297.47</v>
      </c>
      <c r="K118" s="36">
        <v>527620.55000000005</v>
      </c>
      <c r="L118" s="36">
        <v>0</v>
      </c>
      <c r="M118" s="36">
        <v>0</v>
      </c>
      <c r="N118" s="36">
        <v>61725.5</v>
      </c>
      <c r="O118" s="36">
        <v>237457.58</v>
      </c>
      <c r="P118" s="36">
        <v>0</v>
      </c>
      <c r="Q118" s="36">
        <v>0</v>
      </c>
      <c r="R118" s="36">
        <v>0</v>
      </c>
      <c r="S118" s="36">
        <v>1134137</v>
      </c>
      <c r="T118" s="36">
        <v>0</v>
      </c>
      <c r="U118" s="36">
        <v>0</v>
      </c>
      <c r="V118" s="36">
        <v>0</v>
      </c>
      <c r="W118" s="36">
        <v>58513</v>
      </c>
      <c r="X118" s="36">
        <v>1188842.3400000001</v>
      </c>
      <c r="Y118" s="36">
        <v>0</v>
      </c>
      <c r="Z118" s="36">
        <v>0</v>
      </c>
      <c r="AA118" s="36">
        <v>56938.289999999994</v>
      </c>
      <c r="AB118" s="36">
        <v>0</v>
      </c>
      <c r="AC118" s="36">
        <v>0</v>
      </c>
      <c r="AD118" s="36">
        <v>261354.55</v>
      </c>
      <c r="AE118" s="36">
        <v>1347.72</v>
      </c>
      <c r="AF118" s="36">
        <v>0</v>
      </c>
      <c r="AG118" s="36">
        <v>62777.09</v>
      </c>
      <c r="AH118" s="36">
        <v>190561.61</v>
      </c>
      <c r="AI118" s="36">
        <v>95772.42</v>
      </c>
      <c r="AJ118" s="36">
        <v>0</v>
      </c>
      <c r="AK118" s="36">
        <v>210437.58</v>
      </c>
      <c r="AL118" s="36">
        <v>115407.91</v>
      </c>
      <c r="AM118" s="36">
        <v>0</v>
      </c>
      <c r="AN118" s="36">
        <v>0</v>
      </c>
      <c r="AO118" s="36">
        <v>0</v>
      </c>
      <c r="AP118" s="36">
        <v>0</v>
      </c>
      <c r="AQ118" s="36">
        <v>83276.83</v>
      </c>
      <c r="AR118" s="36">
        <v>0</v>
      </c>
      <c r="AS118" s="36">
        <v>0</v>
      </c>
      <c r="AT118" s="36">
        <v>0</v>
      </c>
      <c r="AU118" s="36">
        <v>34858.85</v>
      </c>
      <c r="AV118" s="36">
        <v>25156.48</v>
      </c>
      <c r="AW118" s="36">
        <v>109537.38</v>
      </c>
      <c r="AX118" s="36">
        <v>0</v>
      </c>
      <c r="AY118" s="36">
        <v>0</v>
      </c>
      <c r="AZ118" s="36">
        <v>0</v>
      </c>
      <c r="BA118" s="36">
        <v>472618.12</v>
      </c>
      <c r="BB118" s="36">
        <v>17598.580000000002</v>
      </c>
      <c r="BC118" s="36">
        <v>8985.48</v>
      </c>
      <c r="BD118" s="36">
        <v>17049.57</v>
      </c>
      <c r="BE118" s="36">
        <v>0</v>
      </c>
      <c r="BF118" s="36">
        <v>0</v>
      </c>
      <c r="BG118" s="36">
        <v>0</v>
      </c>
      <c r="BH118" s="36">
        <v>10533.06</v>
      </c>
      <c r="BI118" s="36">
        <v>0</v>
      </c>
      <c r="BJ118" s="36">
        <v>0</v>
      </c>
      <c r="BK118" s="36">
        <v>0</v>
      </c>
      <c r="BL118" s="36">
        <v>0</v>
      </c>
      <c r="BM118" s="36">
        <v>0</v>
      </c>
      <c r="BN118" s="36">
        <v>12111.331620957273</v>
      </c>
      <c r="BO118" s="36">
        <v>1197057.47</v>
      </c>
      <c r="BP118" s="36">
        <v>1124889.3999999999</v>
      </c>
      <c r="BQ118" s="36">
        <v>497867.41</v>
      </c>
      <c r="BR118" s="36">
        <v>0</v>
      </c>
      <c r="BS118" s="36">
        <v>0</v>
      </c>
      <c r="BT118" s="36">
        <v>0</v>
      </c>
      <c r="BU118" s="36">
        <v>0</v>
      </c>
      <c r="BV118" s="36">
        <v>129061.66</v>
      </c>
      <c r="BW118" s="36">
        <v>14753.59</v>
      </c>
      <c r="BX118" s="36">
        <v>0</v>
      </c>
      <c r="BY118" s="36">
        <v>0</v>
      </c>
      <c r="BZ118" s="36">
        <v>126861.21</v>
      </c>
      <c r="CA118" s="36">
        <v>14960.51</v>
      </c>
      <c r="CB118" s="46">
        <v>2.8600000000000003</v>
      </c>
      <c r="CC118" s="46">
        <v>6.4</v>
      </c>
      <c r="CD118" s="46">
        <v>13.245999999999999</v>
      </c>
      <c r="CE118" s="46">
        <v>1.1299999999999999</v>
      </c>
      <c r="CF118" s="46">
        <v>2.3929999999999998</v>
      </c>
      <c r="CG118" s="46">
        <v>0</v>
      </c>
      <c r="CH118" s="47" t="s">
        <v>522</v>
      </c>
      <c r="CI118" s="45">
        <v>167054354</v>
      </c>
      <c r="CJ118" s="45">
        <v>39602885</v>
      </c>
      <c r="CK118" s="45">
        <v>2732482</v>
      </c>
      <c r="CL118" s="39">
        <v>21</v>
      </c>
      <c r="CM118" s="39">
        <v>189</v>
      </c>
      <c r="CN118" s="37">
        <v>74</v>
      </c>
      <c r="CO118" s="37">
        <v>183</v>
      </c>
      <c r="CP118" s="41">
        <v>3.7974683544303799E-2</v>
      </c>
      <c r="CQ118" s="35" t="s">
        <v>603</v>
      </c>
      <c r="CR118" s="35">
        <f t="shared" si="11"/>
        <v>0.1111111111111111</v>
      </c>
      <c r="CS118" s="58">
        <f t="shared" si="9"/>
        <v>9.1926070038910428</v>
      </c>
      <c r="CT118" s="35">
        <f t="shared" si="10"/>
        <v>0.94435882564145046</v>
      </c>
      <c r="CU118" s="40">
        <v>6</v>
      </c>
      <c r="CV118" s="42">
        <v>7</v>
      </c>
      <c r="CW118" s="42">
        <v>134.845</v>
      </c>
      <c r="CX118" s="42">
        <v>36.117000000000004</v>
      </c>
      <c r="CY118" s="42">
        <v>7</v>
      </c>
      <c r="CZ118" s="42">
        <v>141.68799999999999</v>
      </c>
      <c r="DA118" s="42">
        <v>39.347000000000001</v>
      </c>
      <c r="DB118" s="54">
        <v>46852.383268482459</v>
      </c>
      <c r="DC118" s="56">
        <v>11.238095238095237</v>
      </c>
      <c r="DD118" s="55">
        <v>0.23809523809523808</v>
      </c>
      <c r="DE118" s="57">
        <v>20.560000000000016</v>
      </c>
      <c r="DF118" s="57">
        <v>0</v>
      </c>
      <c r="DG118" s="38"/>
      <c r="DH118" s="38"/>
      <c r="DI118" s="38"/>
      <c r="DJ118" s="38"/>
      <c r="DK118" s="38"/>
      <c r="DL118" s="53">
        <v>1</v>
      </c>
      <c r="DM118" s="51">
        <v>1103734.1299999999</v>
      </c>
      <c r="DN118" s="51">
        <v>3023.04</v>
      </c>
      <c r="DO118" s="51">
        <v>0</v>
      </c>
      <c r="DP118" s="51">
        <v>43881.65</v>
      </c>
      <c r="DQ118" s="51">
        <v>144242.69</v>
      </c>
      <c r="DR118" s="51">
        <v>56000</v>
      </c>
      <c r="DS118" s="51">
        <v>0</v>
      </c>
      <c r="DT118" s="51">
        <v>40476.74</v>
      </c>
      <c r="DU118" s="51">
        <v>74814.98000000001</v>
      </c>
      <c r="DV118" s="51">
        <v>51380.86</v>
      </c>
      <c r="DW118" s="51">
        <v>7073.85</v>
      </c>
      <c r="DX118" s="51">
        <v>0</v>
      </c>
      <c r="DY118" s="51">
        <v>0</v>
      </c>
      <c r="DZ118" s="51">
        <v>52894.64</v>
      </c>
      <c r="EA118" s="51">
        <v>256261.40999999997</v>
      </c>
      <c r="EB118" s="51">
        <v>773.1</v>
      </c>
      <c r="EC118" s="51">
        <v>0</v>
      </c>
      <c r="ED118" s="51">
        <v>7412.0599999999995</v>
      </c>
      <c r="EE118" s="51">
        <v>40110.32</v>
      </c>
      <c r="EF118" s="51">
        <v>28476.02</v>
      </c>
      <c r="EG118" s="51">
        <v>0</v>
      </c>
      <c r="EH118" s="51">
        <v>7272.35</v>
      </c>
      <c r="EI118" s="51">
        <v>7151.65</v>
      </c>
      <c r="EJ118" s="51">
        <v>6772.1</v>
      </c>
      <c r="EK118" s="51">
        <v>724.12</v>
      </c>
      <c r="EL118" s="51">
        <v>0</v>
      </c>
      <c r="EM118" s="51">
        <v>0</v>
      </c>
      <c r="EN118" s="51">
        <v>8272.380000000001</v>
      </c>
      <c r="EO118" s="51">
        <v>55361.960000000006</v>
      </c>
      <c r="EP118" s="51">
        <v>1347.72</v>
      </c>
      <c r="EQ118" s="51">
        <v>0</v>
      </c>
      <c r="ER118" s="51">
        <v>17188.36</v>
      </c>
      <c r="ES118" s="51">
        <v>12562.609999999999</v>
      </c>
      <c r="ET118" s="51">
        <v>11081.25</v>
      </c>
      <c r="EU118" s="51">
        <v>34858.85</v>
      </c>
      <c r="EV118" s="51">
        <v>135452.19</v>
      </c>
      <c r="EW118" s="51">
        <v>10579.87</v>
      </c>
      <c r="EX118" s="51">
        <v>0</v>
      </c>
      <c r="EY118" s="51">
        <v>0</v>
      </c>
      <c r="EZ118" s="51">
        <v>0</v>
      </c>
      <c r="FA118" s="51">
        <v>0</v>
      </c>
      <c r="FB118" s="51">
        <v>13623.11</v>
      </c>
      <c r="FC118" s="51">
        <v>91777.680000000008</v>
      </c>
      <c r="FD118" s="51">
        <v>1503.18</v>
      </c>
      <c r="FE118" s="51">
        <v>0</v>
      </c>
      <c r="FF118" s="51">
        <v>24.75</v>
      </c>
      <c r="FG118" s="51">
        <v>0</v>
      </c>
      <c r="FH118" s="51">
        <v>215.15</v>
      </c>
      <c r="FI118" s="51">
        <v>0</v>
      </c>
      <c r="FJ118" s="51">
        <v>52392.78</v>
      </c>
      <c r="FK118" s="51">
        <v>42981.85</v>
      </c>
      <c r="FL118" s="51">
        <v>66502.25</v>
      </c>
      <c r="FM118" s="51">
        <v>1863.22</v>
      </c>
      <c r="FN118" s="51">
        <v>0</v>
      </c>
      <c r="FO118" s="51">
        <v>0</v>
      </c>
      <c r="FP118" s="51">
        <v>26085.279999999999</v>
      </c>
      <c r="FQ118" s="51">
        <v>0</v>
      </c>
      <c r="FR118" s="51">
        <v>0</v>
      </c>
      <c r="FS118" s="51">
        <v>0</v>
      </c>
      <c r="FT118" s="51">
        <v>0</v>
      </c>
      <c r="FU118" s="51">
        <v>0</v>
      </c>
      <c r="FV118" s="51">
        <v>0</v>
      </c>
      <c r="FW118" s="51">
        <v>0</v>
      </c>
      <c r="FX118" s="51">
        <v>0</v>
      </c>
      <c r="FY118" s="51">
        <v>99950</v>
      </c>
      <c r="FZ118" s="51">
        <v>0</v>
      </c>
      <c r="GA118" s="51">
        <v>0</v>
      </c>
      <c r="GB118" s="51">
        <v>0</v>
      </c>
      <c r="GC118" s="51">
        <v>0</v>
      </c>
      <c r="GD118" s="51">
        <v>0</v>
      </c>
      <c r="GE118" s="51">
        <v>0</v>
      </c>
      <c r="GF118" s="51">
        <v>0</v>
      </c>
      <c r="GG118" s="51">
        <v>0</v>
      </c>
      <c r="GH118" s="51">
        <v>3255.75</v>
      </c>
      <c r="GI118" s="51">
        <v>10695.56</v>
      </c>
      <c r="GJ118" s="51">
        <v>0</v>
      </c>
      <c r="GK118" s="51">
        <v>0</v>
      </c>
      <c r="GL118" s="51">
        <v>0</v>
      </c>
      <c r="GM118" s="51">
        <v>0</v>
      </c>
      <c r="GN118" s="51">
        <v>2206</v>
      </c>
      <c r="GO118" s="51">
        <v>0</v>
      </c>
      <c r="GP118" s="51">
        <v>0</v>
      </c>
      <c r="GQ118" s="51">
        <v>472618.12</v>
      </c>
      <c r="GR118" s="51">
        <v>0</v>
      </c>
    </row>
    <row r="119" spans="1:200" ht="18" customHeight="1" x14ac:dyDescent="0.2">
      <c r="A119" s="12">
        <v>55005</v>
      </c>
      <c r="B119" s="13" t="s">
        <v>178</v>
      </c>
      <c r="C119" s="13" t="s">
        <v>496</v>
      </c>
      <c r="D119" s="37">
        <v>395.60573068906245</v>
      </c>
      <c r="E119" s="43" t="s">
        <v>177</v>
      </c>
      <c r="F119" s="39">
        <v>199</v>
      </c>
      <c r="G119" s="36">
        <v>1496735.65</v>
      </c>
      <c r="H119" s="36">
        <v>15313.73</v>
      </c>
      <c r="I119" s="36">
        <v>915349.16</v>
      </c>
      <c r="J119" s="36">
        <v>274457.7</v>
      </c>
      <c r="K119" s="36">
        <v>186670.98</v>
      </c>
      <c r="L119" s="36">
        <v>0</v>
      </c>
      <c r="M119" s="36">
        <v>0</v>
      </c>
      <c r="N119" s="36">
        <v>23145</v>
      </c>
      <c r="O119" s="36">
        <v>259062.25</v>
      </c>
      <c r="P119" s="36">
        <v>0</v>
      </c>
      <c r="Q119" s="36">
        <v>0</v>
      </c>
      <c r="R119" s="36">
        <v>74046</v>
      </c>
      <c r="S119" s="36">
        <v>891773</v>
      </c>
      <c r="T119" s="36">
        <v>0</v>
      </c>
      <c r="U119" s="36">
        <v>0</v>
      </c>
      <c r="V119" s="36">
        <v>0</v>
      </c>
      <c r="W119" s="36">
        <v>58180</v>
      </c>
      <c r="X119" s="36">
        <v>1378646.8199999998</v>
      </c>
      <c r="Y119" s="36">
        <v>0</v>
      </c>
      <c r="Z119" s="36">
        <v>0</v>
      </c>
      <c r="AA119" s="36">
        <v>53723.11</v>
      </c>
      <c r="AB119" s="36">
        <v>2237.73</v>
      </c>
      <c r="AC119" s="36">
        <v>0</v>
      </c>
      <c r="AD119" s="36">
        <v>196775.72</v>
      </c>
      <c r="AE119" s="36">
        <v>0</v>
      </c>
      <c r="AF119" s="36">
        <v>0</v>
      </c>
      <c r="AG119" s="36">
        <v>170884.3</v>
      </c>
      <c r="AH119" s="36">
        <v>261789.19</v>
      </c>
      <c r="AI119" s="36">
        <v>71205.05</v>
      </c>
      <c r="AJ119" s="36">
        <v>0</v>
      </c>
      <c r="AK119" s="36">
        <v>210162.93</v>
      </c>
      <c r="AL119" s="36">
        <v>179135.56</v>
      </c>
      <c r="AM119" s="36">
        <v>0</v>
      </c>
      <c r="AN119" s="36">
        <v>0</v>
      </c>
      <c r="AO119" s="36">
        <v>0</v>
      </c>
      <c r="AP119" s="36">
        <v>0</v>
      </c>
      <c r="AQ119" s="36">
        <v>138694.03</v>
      </c>
      <c r="AR119" s="36">
        <v>8401.76</v>
      </c>
      <c r="AS119" s="36">
        <v>3609.98</v>
      </c>
      <c r="AT119" s="36">
        <v>0</v>
      </c>
      <c r="AU119" s="36">
        <v>10015.89</v>
      </c>
      <c r="AV119" s="36">
        <v>105714.31</v>
      </c>
      <c r="AW119" s="36">
        <v>0</v>
      </c>
      <c r="AX119" s="36">
        <v>0</v>
      </c>
      <c r="AY119" s="36">
        <v>0</v>
      </c>
      <c r="AZ119" s="36">
        <v>0</v>
      </c>
      <c r="BA119" s="36">
        <v>8320</v>
      </c>
      <c r="BB119" s="36">
        <v>12415.19</v>
      </c>
      <c r="BC119" s="36">
        <v>87226.32</v>
      </c>
      <c r="BD119" s="36">
        <v>10918</v>
      </c>
      <c r="BE119" s="36">
        <v>0</v>
      </c>
      <c r="BF119" s="36">
        <v>0</v>
      </c>
      <c r="BG119" s="36">
        <v>0</v>
      </c>
      <c r="BH119" s="36">
        <v>148.68</v>
      </c>
      <c r="BI119" s="36">
        <v>0</v>
      </c>
      <c r="BJ119" s="36">
        <v>0</v>
      </c>
      <c r="BK119" s="36">
        <v>0</v>
      </c>
      <c r="BL119" s="36">
        <v>0</v>
      </c>
      <c r="BM119" s="36">
        <v>0</v>
      </c>
      <c r="BN119" s="36">
        <v>12899.182780720264</v>
      </c>
      <c r="BO119" s="36">
        <v>1349179.22</v>
      </c>
      <c r="BP119" s="36">
        <v>747616.63</v>
      </c>
      <c r="BQ119" s="36">
        <v>546938.52</v>
      </c>
      <c r="BR119" s="36">
        <v>0</v>
      </c>
      <c r="BS119" s="36">
        <v>0</v>
      </c>
      <c r="BT119" s="36">
        <v>0</v>
      </c>
      <c r="BU119" s="36">
        <v>0</v>
      </c>
      <c r="BV119" s="36">
        <v>170782.23</v>
      </c>
      <c r="BW119" s="36">
        <v>16179.65</v>
      </c>
      <c r="BX119" s="36">
        <v>0</v>
      </c>
      <c r="BY119" s="36">
        <v>0</v>
      </c>
      <c r="BZ119" s="36">
        <v>207634.75</v>
      </c>
      <c r="CA119" s="36">
        <v>55200.51</v>
      </c>
      <c r="CB119" s="46">
        <v>2.4350000000000001</v>
      </c>
      <c r="CC119" s="46">
        <v>5.4489999999999998</v>
      </c>
      <c r="CD119" s="46">
        <v>11.277000000000001</v>
      </c>
      <c r="CE119" s="46">
        <v>0.42899999999999999</v>
      </c>
      <c r="CF119" s="46">
        <v>0.42899999999999999</v>
      </c>
      <c r="CG119" s="46">
        <v>0</v>
      </c>
      <c r="CH119" s="47" t="s">
        <v>522</v>
      </c>
      <c r="CI119" s="45">
        <v>417493178</v>
      </c>
      <c r="CJ119" s="45">
        <v>35060560</v>
      </c>
      <c r="CK119" s="45">
        <v>14456103</v>
      </c>
      <c r="CL119" s="39">
        <v>13</v>
      </c>
      <c r="CM119" s="39">
        <v>210</v>
      </c>
      <c r="CN119" s="37">
        <v>26</v>
      </c>
      <c r="CO119" s="37">
        <v>200</v>
      </c>
      <c r="CP119" s="41">
        <v>2.9850746268656716E-2</v>
      </c>
      <c r="CQ119" s="35" t="s">
        <v>665</v>
      </c>
      <c r="CR119" s="35">
        <f t="shared" si="11"/>
        <v>6.1904761904761907E-2</v>
      </c>
      <c r="CS119" s="58">
        <f t="shared" si="9"/>
        <v>9.1783216783216783</v>
      </c>
      <c r="CT119" s="35">
        <f t="shared" si="10"/>
        <v>0.95409060616234131</v>
      </c>
      <c r="CU119" s="40">
        <v>10</v>
      </c>
      <c r="CV119" s="42">
        <v>10.632000000000001</v>
      </c>
      <c r="CW119" s="42">
        <v>153.48299999999998</v>
      </c>
      <c r="CX119" s="42">
        <v>36.921999999999997</v>
      </c>
      <c r="CY119" s="42">
        <v>11.048</v>
      </c>
      <c r="CZ119" s="42">
        <v>159.86799999999999</v>
      </c>
      <c r="DA119" s="42">
        <v>39.698999999999998</v>
      </c>
      <c r="DB119" s="54">
        <v>47099.906454630516</v>
      </c>
      <c r="DC119" s="56">
        <v>16.608695652173914</v>
      </c>
      <c r="DD119" s="55">
        <v>0.13043478260869565</v>
      </c>
      <c r="DE119" s="57">
        <v>21.38</v>
      </c>
      <c r="DF119" s="57">
        <v>1.4999999999999998</v>
      </c>
      <c r="DG119" s="38"/>
      <c r="DH119" s="38"/>
      <c r="DI119" s="38"/>
      <c r="DJ119" s="38"/>
      <c r="DK119" s="38"/>
      <c r="DL119" s="53">
        <v>7</v>
      </c>
      <c r="DM119" s="51">
        <v>1197471.1500000001</v>
      </c>
      <c r="DN119" s="51">
        <v>47858.75</v>
      </c>
      <c r="DO119" s="51">
        <v>0</v>
      </c>
      <c r="DP119" s="51">
        <v>123400.83</v>
      </c>
      <c r="DQ119" s="51">
        <v>182813.24</v>
      </c>
      <c r="DR119" s="51">
        <v>49809.5</v>
      </c>
      <c r="DS119" s="51">
        <v>0</v>
      </c>
      <c r="DT119" s="51">
        <v>61830.82</v>
      </c>
      <c r="DU119" s="51">
        <v>99953</v>
      </c>
      <c r="DV119" s="51">
        <v>87653.99</v>
      </c>
      <c r="DW119" s="51">
        <v>0</v>
      </c>
      <c r="DX119" s="51">
        <v>0</v>
      </c>
      <c r="DY119" s="51">
        <v>0</v>
      </c>
      <c r="DZ119" s="51">
        <v>40685</v>
      </c>
      <c r="EA119" s="51">
        <v>281842.55000000005</v>
      </c>
      <c r="EB119" s="51">
        <v>6412.33</v>
      </c>
      <c r="EC119" s="51">
        <v>0</v>
      </c>
      <c r="ED119" s="51">
        <v>24264.720000000001</v>
      </c>
      <c r="EE119" s="51">
        <v>55869.94</v>
      </c>
      <c r="EF119" s="51">
        <v>15266.66</v>
      </c>
      <c r="EG119" s="51">
        <v>0</v>
      </c>
      <c r="EH119" s="51">
        <v>19528.62</v>
      </c>
      <c r="EI119" s="51">
        <v>10831.69</v>
      </c>
      <c r="EJ119" s="51">
        <v>31780.61</v>
      </c>
      <c r="EK119" s="51">
        <v>0</v>
      </c>
      <c r="EL119" s="51">
        <v>0</v>
      </c>
      <c r="EM119" s="51">
        <v>0</v>
      </c>
      <c r="EN119" s="51">
        <v>5547.98</v>
      </c>
      <c r="EO119" s="51">
        <v>53175.25</v>
      </c>
      <c r="EP119" s="51">
        <v>200</v>
      </c>
      <c r="EQ119" s="51">
        <v>0</v>
      </c>
      <c r="ER119" s="51">
        <v>108680.1</v>
      </c>
      <c r="ES119" s="51">
        <v>26476.14</v>
      </c>
      <c r="ET119" s="51">
        <v>4927</v>
      </c>
      <c r="EU119" s="51">
        <v>0</v>
      </c>
      <c r="EV119" s="51">
        <v>85844.800000000003</v>
      </c>
      <c r="EW119" s="51">
        <v>816.68000000000006</v>
      </c>
      <c r="EX119" s="51">
        <v>576.5</v>
      </c>
      <c r="EY119" s="51">
        <v>0</v>
      </c>
      <c r="EZ119" s="51">
        <v>0</v>
      </c>
      <c r="FA119" s="51">
        <v>0</v>
      </c>
      <c r="FB119" s="51">
        <v>75486.450000000012</v>
      </c>
      <c r="FC119" s="51">
        <v>85473.96</v>
      </c>
      <c r="FD119" s="51">
        <v>729.43</v>
      </c>
      <c r="FE119" s="51">
        <v>0</v>
      </c>
      <c r="FF119" s="51">
        <v>5397.7</v>
      </c>
      <c r="FG119" s="51">
        <v>5982.65</v>
      </c>
      <c r="FH119" s="51">
        <v>572.89</v>
      </c>
      <c r="FI119" s="51">
        <v>0</v>
      </c>
      <c r="FJ119" s="51">
        <v>41713.629999999997</v>
      </c>
      <c r="FK119" s="51">
        <v>58993.87</v>
      </c>
      <c r="FL119" s="51">
        <v>85521.36</v>
      </c>
      <c r="FM119" s="51">
        <v>0</v>
      </c>
      <c r="FN119" s="51">
        <v>0</v>
      </c>
      <c r="FO119" s="51">
        <v>0</v>
      </c>
      <c r="FP119" s="51">
        <v>28259.79</v>
      </c>
      <c r="FQ119" s="51">
        <v>10647.74</v>
      </c>
      <c r="FR119" s="51">
        <v>2237.73</v>
      </c>
      <c r="FS119" s="51">
        <v>0</v>
      </c>
      <c r="FT119" s="51">
        <v>4665.03</v>
      </c>
      <c r="FU119" s="51">
        <v>0</v>
      </c>
      <c r="FV119" s="51">
        <v>0</v>
      </c>
      <c r="FW119" s="51">
        <v>10015.89</v>
      </c>
      <c r="FX119" s="51">
        <v>83443.37</v>
      </c>
      <c r="FY119" s="51">
        <v>0</v>
      </c>
      <c r="FZ119" s="51">
        <v>0</v>
      </c>
      <c r="GA119" s="51">
        <v>0</v>
      </c>
      <c r="GB119" s="51">
        <v>0</v>
      </c>
      <c r="GC119" s="51">
        <v>0</v>
      </c>
      <c r="GD119" s="51">
        <v>0</v>
      </c>
      <c r="GE119" s="51">
        <v>535</v>
      </c>
      <c r="GF119" s="51">
        <v>0</v>
      </c>
      <c r="GG119" s="51">
        <v>0</v>
      </c>
      <c r="GH119" s="51">
        <v>104</v>
      </c>
      <c r="GI119" s="51">
        <v>5175.2</v>
      </c>
      <c r="GJ119" s="51">
        <v>629</v>
      </c>
      <c r="GK119" s="51">
        <v>0</v>
      </c>
      <c r="GL119" s="51">
        <v>23516</v>
      </c>
      <c r="GM119" s="51">
        <v>8689</v>
      </c>
      <c r="GN119" s="51">
        <v>2102.29</v>
      </c>
      <c r="GO119" s="51">
        <v>0</v>
      </c>
      <c r="GP119" s="51">
        <v>0</v>
      </c>
      <c r="GQ119" s="51">
        <v>8320</v>
      </c>
      <c r="GR119" s="51">
        <v>1130</v>
      </c>
    </row>
    <row r="120" spans="1:200" ht="18" customHeight="1" x14ac:dyDescent="0.2">
      <c r="A120" s="12">
        <v>4003</v>
      </c>
      <c r="B120" s="13" t="s">
        <v>12</v>
      </c>
      <c r="C120" s="13" t="s">
        <v>401</v>
      </c>
      <c r="D120" s="37">
        <v>257.1615617609375</v>
      </c>
      <c r="E120" s="43" t="s">
        <v>10</v>
      </c>
      <c r="F120" s="39">
        <v>267</v>
      </c>
      <c r="G120" s="36">
        <v>1138636.4099999999</v>
      </c>
      <c r="H120" s="36">
        <v>19571.16</v>
      </c>
      <c r="I120" s="36">
        <v>1295439.8799999999</v>
      </c>
      <c r="J120" s="36">
        <v>304427.33</v>
      </c>
      <c r="K120" s="36">
        <v>683882.1</v>
      </c>
      <c r="L120" s="36">
        <v>0</v>
      </c>
      <c r="M120" s="36">
        <v>0</v>
      </c>
      <c r="N120" s="36">
        <v>520293</v>
      </c>
      <c r="O120" s="36">
        <v>406489.97</v>
      </c>
      <c r="P120" s="36">
        <v>0</v>
      </c>
      <c r="Q120" s="36">
        <v>0</v>
      </c>
      <c r="R120" s="36">
        <v>0</v>
      </c>
      <c r="S120" s="36">
        <v>1253063</v>
      </c>
      <c r="T120" s="36">
        <v>0</v>
      </c>
      <c r="U120" s="36">
        <v>0</v>
      </c>
      <c r="V120" s="36">
        <v>0</v>
      </c>
      <c r="W120" s="36">
        <v>60517</v>
      </c>
      <c r="X120" s="36">
        <v>1506961.5699999998</v>
      </c>
      <c r="Y120" s="36">
        <v>34344.270000000004</v>
      </c>
      <c r="Z120" s="36">
        <v>0</v>
      </c>
      <c r="AA120" s="36">
        <v>94543.6</v>
      </c>
      <c r="AB120" s="36">
        <v>0</v>
      </c>
      <c r="AC120" s="36">
        <v>0</v>
      </c>
      <c r="AD120" s="36">
        <v>329966.88</v>
      </c>
      <c r="AE120" s="36">
        <v>27247</v>
      </c>
      <c r="AF120" s="36">
        <v>0</v>
      </c>
      <c r="AG120" s="36">
        <v>132998.16</v>
      </c>
      <c r="AH120" s="36">
        <v>281990.83999999997</v>
      </c>
      <c r="AI120" s="36">
        <v>79879.48</v>
      </c>
      <c r="AJ120" s="36">
        <v>0</v>
      </c>
      <c r="AK120" s="36">
        <v>320343.14</v>
      </c>
      <c r="AL120" s="36">
        <v>175753.34</v>
      </c>
      <c r="AM120" s="36">
        <v>11237.7</v>
      </c>
      <c r="AN120" s="36">
        <v>3016.03</v>
      </c>
      <c r="AO120" s="36">
        <v>26743.49</v>
      </c>
      <c r="AP120" s="36">
        <v>0</v>
      </c>
      <c r="AQ120" s="36">
        <v>191364.41</v>
      </c>
      <c r="AR120" s="36">
        <v>0</v>
      </c>
      <c r="AS120" s="36">
        <v>0</v>
      </c>
      <c r="AT120" s="36">
        <v>6150</v>
      </c>
      <c r="AU120" s="36">
        <v>766542.82</v>
      </c>
      <c r="AV120" s="36">
        <v>98095.57</v>
      </c>
      <c r="AW120" s="36">
        <v>37217.54</v>
      </c>
      <c r="AX120" s="36">
        <v>0</v>
      </c>
      <c r="AY120" s="36">
        <v>0</v>
      </c>
      <c r="AZ120" s="36">
        <v>0</v>
      </c>
      <c r="BA120" s="36">
        <v>149407.5</v>
      </c>
      <c r="BB120" s="36">
        <v>16122.13</v>
      </c>
      <c r="BC120" s="36">
        <v>54244</v>
      </c>
      <c r="BD120" s="36">
        <v>12255.72</v>
      </c>
      <c r="BE120" s="36">
        <v>0</v>
      </c>
      <c r="BF120" s="36">
        <v>0</v>
      </c>
      <c r="BG120" s="36">
        <v>0</v>
      </c>
      <c r="BH120" s="36">
        <v>1507.66</v>
      </c>
      <c r="BI120" s="36">
        <v>0</v>
      </c>
      <c r="BJ120" s="36">
        <v>0</v>
      </c>
      <c r="BK120" s="36">
        <v>0</v>
      </c>
      <c r="BL120" s="36">
        <v>0</v>
      </c>
      <c r="BM120" s="36">
        <v>0</v>
      </c>
      <c r="BN120" s="36">
        <v>12049.603632071881</v>
      </c>
      <c r="BO120" s="36">
        <v>1094140.24</v>
      </c>
      <c r="BP120" s="36">
        <v>3020698.48</v>
      </c>
      <c r="BQ120" s="36">
        <v>591191.22</v>
      </c>
      <c r="BR120" s="36">
        <v>0</v>
      </c>
      <c r="BS120" s="36">
        <v>0</v>
      </c>
      <c r="BT120" s="36">
        <v>0</v>
      </c>
      <c r="BU120" s="36">
        <v>0</v>
      </c>
      <c r="BV120" s="36">
        <v>213511.82</v>
      </c>
      <c r="BW120" s="36">
        <v>3520</v>
      </c>
      <c r="BX120" s="36">
        <v>0</v>
      </c>
      <c r="BY120" s="36">
        <v>0</v>
      </c>
      <c r="BZ120" s="36">
        <v>203613.33</v>
      </c>
      <c r="CA120" s="36">
        <v>4866.33</v>
      </c>
      <c r="CB120" s="46">
        <v>1.7950000000000002</v>
      </c>
      <c r="CC120" s="46">
        <v>4.0170000000000003</v>
      </c>
      <c r="CD120" s="46">
        <v>8.3129999999999988</v>
      </c>
      <c r="CE120" s="46">
        <v>0.96199999999999997</v>
      </c>
      <c r="CF120" s="46">
        <v>1.617</v>
      </c>
      <c r="CG120" s="46">
        <v>0</v>
      </c>
      <c r="CH120" s="47" t="s">
        <v>522</v>
      </c>
      <c r="CI120" s="45">
        <v>334067669</v>
      </c>
      <c r="CJ120" s="45">
        <v>51994867</v>
      </c>
      <c r="CK120" s="45">
        <v>28530873</v>
      </c>
      <c r="CL120" s="39">
        <v>47</v>
      </c>
      <c r="CM120" s="39">
        <v>297</v>
      </c>
      <c r="CN120" s="37">
        <v>16</v>
      </c>
      <c r="CO120" s="37">
        <v>267.88</v>
      </c>
      <c r="CP120" s="41">
        <v>8.4745762711864406E-3</v>
      </c>
      <c r="CQ120" s="35" t="s">
        <v>573</v>
      </c>
      <c r="CR120" s="35">
        <f t="shared" si="11"/>
        <v>0.15824915824915825</v>
      </c>
      <c r="CS120" s="58">
        <f t="shared" si="9"/>
        <v>12.374999999999995</v>
      </c>
      <c r="CT120" s="35">
        <f t="shared" si="10"/>
        <v>0.95767532170867298</v>
      </c>
      <c r="CU120" s="40">
        <v>18</v>
      </c>
      <c r="CV120" s="42">
        <v>28.653000000000002</v>
      </c>
      <c r="CW120" s="42">
        <v>175.529</v>
      </c>
      <c r="CX120" s="42">
        <v>76.01400000000001</v>
      </c>
      <c r="CY120" s="42">
        <v>30</v>
      </c>
      <c r="CZ120" s="42">
        <v>182.52199999999999</v>
      </c>
      <c r="DA120" s="42">
        <v>80.138000000000005</v>
      </c>
      <c r="DB120" s="54">
        <v>46506.739130434784</v>
      </c>
      <c r="DC120" s="56">
        <v>15.36</v>
      </c>
      <c r="DD120" s="55">
        <v>0.32</v>
      </c>
      <c r="DE120" s="57">
        <v>23.000000000000011</v>
      </c>
      <c r="DF120" s="57">
        <v>1</v>
      </c>
      <c r="DG120" s="38">
        <v>16.899999999999999</v>
      </c>
      <c r="DH120" s="38">
        <v>19.100000000000001</v>
      </c>
      <c r="DI120" s="38">
        <v>19.7</v>
      </c>
      <c r="DJ120" s="38">
        <v>19.399999999999999</v>
      </c>
      <c r="DK120" s="38">
        <v>18.899999999999999</v>
      </c>
      <c r="DL120" s="53">
        <v>15</v>
      </c>
      <c r="DM120" s="51">
        <v>1298548.5799999998</v>
      </c>
      <c r="DN120" s="51">
        <v>27854.63</v>
      </c>
      <c r="DO120" s="51">
        <v>0</v>
      </c>
      <c r="DP120" s="51">
        <v>102443.48000000001</v>
      </c>
      <c r="DQ120" s="51">
        <v>210226.27000000002</v>
      </c>
      <c r="DR120" s="51">
        <v>52590</v>
      </c>
      <c r="DS120" s="51">
        <v>0</v>
      </c>
      <c r="DT120" s="51">
        <v>149684.28</v>
      </c>
      <c r="DU120" s="51">
        <v>0</v>
      </c>
      <c r="DV120" s="51">
        <v>8770.65</v>
      </c>
      <c r="DW120" s="51">
        <v>6101.7</v>
      </c>
      <c r="DX120" s="51">
        <v>26743.49</v>
      </c>
      <c r="DY120" s="51">
        <v>0</v>
      </c>
      <c r="DZ120" s="51">
        <v>83749.48</v>
      </c>
      <c r="EA120" s="51">
        <v>408954.37000000005</v>
      </c>
      <c r="EB120" s="51">
        <v>4047.6400000000003</v>
      </c>
      <c r="EC120" s="51">
        <v>0</v>
      </c>
      <c r="ED120" s="51">
        <v>25372.62</v>
      </c>
      <c r="EE120" s="51">
        <v>59512.06</v>
      </c>
      <c r="EF120" s="51">
        <v>23456.799999999999</v>
      </c>
      <c r="EG120" s="51">
        <v>0</v>
      </c>
      <c r="EH120" s="51">
        <v>32317.41</v>
      </c>
      <c r="EI120" s="51">
        <v>0</v>
      </c>
      <c r="EJ120" s="51">
        <v>1197.22</v>
      </c>
      <c r="EK120" s="51">
        <v>466.78</v>
      </c>
      <c r="EL120" s="51">
        <v>0</v>
      </c>
      <c r="EM120" s="51">
        <v>0</v>
      </c>
      <c r="EN120" s="51">
        <v>9625.51</v>
      </c>
      <c r="EO120" s="51">
        <v>66364.070000000007</v>
      </c>
      <c r="EP120" s="51">
        <v>27247</v>
      </c>
      <c r="EQ120" s="51">
        <v>0</v>
      </c>
      <c r="ER120" s="51">
        <v>55873.3</v>
      </c>
      <c r="ES120" s="51">
        <v>21269.02</v>
      </c>
      <c r="ET120" s="51">
        <v>1812.85</v>
      </c>
      <c r="EU120" s="51">
        <v>66006</v>
      </c>
      <c r="EV120" s="51">
        <v>178607.12</v>
      </c>
      <c r="EW120" s="51">
        <v>214478.54</v>
      </c>
      <c r="EX120" s="51">
        <v>183402.87</v>
      </c>
      <c r="EY120" s="51">
        <v>1313.88</v>
      </c>
      <c r="EZ120" s="51">
        <v>0</v>
      </c>
      <c r="FA120" s="51">
        <v>0</v>
      </c>
      <c r="FB120" s="51">
        <v>79406.679999999993</v>
      </c>
      <c r="FC120" s="51">
        <v>157585.03</v>
      </c>
      <c r="FD120" s="51">
        <v>2442</v>
      </c>
      <c r="FE120" s="51">
        <v>0</v>
      </c>
      <c r="FF120" s="51">
        <v>1207.05</v>
      </c>
      <c r="FG120" s="51">
        <v>916.76</v>
      </c>
      <c r="FH120" s="51">
        <v>7242.08</v>
      </c>
      <c r="FI120" s="51">
        <v>0</v>
      </c>
      <c r="FJ120" s="51">
        <v>51116.92</v>
      </c>
      <c r="FK120" s="51">
        <v>0</v>
      </c>
      <c r="FL120" s="51">
        <v>19615.740000000002</v>
      </c>
      <c r="FM120" s="51">
        <v>0</v>
      </c>
      <c r="FN120" s="51">
        <v>0</v>
      </c>
      <c r="FO120" s="51">
        <v>0</v>
      </c>
      <c r="FP120" s="51">
        <v>34522.47</v>
      </c>
      <c r="FQ120" s="51">
        <v>0</v>
      </c>
      <c r="FR120" s="51">
        <v>0</v>
      </c>
      <c r="FS120" s="51">
        <v>0</v>
      </c>
      <c r="FT120" s="51">
        <v>0</v>
      </c>
      <c r="FU120" s="51">
        <v>0</v>
      </c>
      <c r="FV120" s="51">
        <v>0</v>
      </c>
      <c r="FW120" s="51">
        <v>700536.82</v>
      </c>
      <c r="FX120" s="51">
        <v>6712.98</v>
      </c>
      <c r="FY120" s="51">
        <v>0</v>
      </c>
      <c r="FZ120" s="51">
        <v>0</v>
      </c>
      <c r="GA120" s="51">
        <v>0</v>
      </c>
      <c r="GB120" s="51">
        <v>0</v>
      </c>
      <c r="GC120" s="51">
        <v>0</v>
      </c>
      <c r="GD120" s="51">
        <v>0</v>
      </c>
      <c r="GE120" s="51">
        <v>20</v>
      </c>
      <c r="GF120" s="51">
        <v>0</v>
      </c>
      <c r="GG120" s="51">
        <v>0</v>
      </c>
      <c r="GH120" s="51">
        <v>2345.71</v>
      </c>
      <c r="GI120" s="51">
        <v>2322.4499999999998</v>
      </c>
      <c r="GJ120" s="51">
        <v>927.75</v>
      </c>
      <c r="GK120" s="51">
        <v>0</v>
      </c>
      <c r="GL120" s="51">
        <v>0</v>
      </c>
      <c r="GM120" s="51">
        <v>0</v>
      </c>
      <c r="GN120" s="51">
        <v>1864.55</v>
      </c>
      <c r="GO120" s="51">
        <v>0</v>
      </c>
      <c r="GP120" s="51">
        <v>0</v>
      </c>
      <c r="GQ120" s="51">
        <v>149407.5</v>
      </c>
      <c r="GR120" s="51">
        <v>182.4</v>
      </c>
    </row>
    <row r="121" spans="1:200" ht="18" customHeight="1" x14ac:dyDescent="0.2">
      <c r="A121" s="12">
        <v>62005</v>
      </c>
      <c r="B121" s="13" t="s">
        <v>200</v>
      </c>
      <c r="C121" s="13" t="s">
        <v>510</v>
      </c>
      <c r="D121" s="37">
        <v>652.26583227343747</v>
      </c>
      <c r="E121" s="43" t="s">
        <v>201</v>
      </c>
      <c r="F121" s="39">
        <v>173</v>
      </c>
      <c r="G121" s="36">
        <v>1764873.49</v>
      </c>
      <c r="H121" s="36">
        <v>23243.49</v>
      </c>
      <c r="I121" s="36">
        <v>269519.40999999997</v>
      </c>
      <c r="J121" s="36">
        <v>119193</v>
      </c>
      <c r="K121" s="36">
        <v>466638.14</v>
      </c>
      <c r="L121" s="36">
        <v>0</v>
      </c>
      <c r="M121" s="36">
        <v>0</v>
      </c>
      <c r="N121" s="36">
        <v>191585</v>
      </c>
      <c r="O121" s="36">
        <v>329450.89</v>
      </c>
      <c r="P121" s="36">
        <v>0</v>
      </c>
      <c r="Q121" s="36">
        <v>0</v>
      </c>
      <c r="R121" s="36">
        <v>28460</v>
      </c>
      <c r="S121" s="36">
        <v>82417</v>
      </c>
      <c r="T121" s="36">
        <v>110000</v>
      </c>
      <c r="U121" s="36">
        <v>0</v>
      </c>
      <c r="V121" s="36">
        <v>0</v>
      </c>
      <c r="W121" s="36">
        <v>64414</v>
      </c>
      <c r="X121" s="36">
        <v>1279648.76</v>
      </c>
      <c r="Y121" s="36">
        <v>28998.6</v>
      </c>
      <c r="Z121" s="36">
        <v>0</v>
      </c>
      <c r="AA121" s="36">
        <v>49148.94</v>
      </c>
      <c r="AB121" s="36">
        <v>0</v>
      </c>
      <c r="AC121" s="36">
        <v>0</v>
      </c>
      <c r="AD121" s="36">
        <v>182031.95</v>
      </c>
      <c r="AE121" s="36">
        <v>25542</v>
      </c>
      <c r="AF121" s="36">
        <v>0</v>
      </c>
      <c r="AG121" s="36">
        <v>44992.49</v>
      </c>
      <c r="AH121" s="36">
        <v>203694.37999999998</v>
      </c>
      <c r="AI121" s="36">
        <v>108645.31</v>
      </c>
      <c r="AJ121" s="36">
        <v>0</v>
      </c>
      <c r="AK121" s="36">
        <v>304642.71999999997</v>
      </c>
      <c r="AL121" s="36">
        <v>236077.67</v>
      </c>
      <c r="AM121" s="36">
        <v>0</v>
      </c>
      <c r="AN121" s="36">
        <v>0</v>
      </c>
      <c r="AO121" s="36">
        <v>0</v>
      </c>
      <c r="AP121" s="36">
        <v>20017.099999999999</v>
      </c>
      <c r="AQ121" s="36">
        <v>108176.11</v>
      </c>
      <c r="AR121" s="36">
        <v>44075.46</v>
      </c>
      <c r="AS121" s="36">
        <v>0</v>
      </c>
      <c r="AT121" s="36">
        <v>7650</v>
      </c>
      <c r="AU121" s="36">
        <v>132415</v>
      </c>
      <c r="AV121" s="36">
        <v>31412.95</v>
      </c>
      <c r="AW121" s="36">
        <v>58500</v>
      </c>
      <c r="AX121" s="36">
        <v>21280.639999999999</v>
      </c>
      <c r="AY121" s="36">
        <v>0</v>
      </c>
      <c r="AZ121" s="36">
        <v>0</v>
      </c>
      <c r="BA121" s="36">
        <v>223633.76</v>
      </c>
      <c r="BB121" s="36">
        <v>1041.9000000000001</v>
      </c>
      <c r="BC121" s="36">
        <v>111931.75</v>
      </c>
      <c r="BD121" s="36">
        <v>42104.6</v>
      </c>
      <c r="BE121" s="36">
        <v>0</v>
      </c>
      <c r="BF121" s="36">
        <v>0</v>
      </c>
      <c r="BG121" s="36">
        <v>0</v>
      </c>
      <c r="BH121" s="36">
        <v>718.8</v>
      </c>
      <c r="BI121" s="36">
        <v>0</v>
      </c>
      <c r="BJ121" s="36">
        <v>0</v>
      </c>
      <c r="BK121" s="36">
        <v>0</v>
      </c>
      <c r="BL121" s="36">
        <v>0</v>
      </c>
      <c r="BM121" s="36">
        <v>0</v>
      </c>
      <c r="BN121" s="36">
        <v>15509.591930387103</v>
      </c>
      <c r="BO121" s="36">
        <v>975479.89</v>
      </c>
      <c r="BP121" s="36">
        <v>942592.94</v>
      </c>
      <c r="BQ121" s="36">
        <v>361513.92</v>
      </c>
      <c r="BR121" s="36">
        <v>0</v>
      </c>
      <c r="BS121" s="36">
        <v>0</v>
      </c>
      <c r="BT121" s="36">
        <v>0</v>
      </c>
      <c r="BU121" s="36">
        <v>0</v>
      </c>
      <c r="BV121" s="36">
        <v>128382.73</v>
      </c>
      <c r="BW121" s="36">
        <v>200</v>
      </c>
      <c r="BX121" s="36">
        <v>0</v>
      </c>
      <c r="BY121" s="36">
        <v>0</v>
      </c>
      <c r="BZ121" s="36">
        <v>148158.04</v>
      </c>
      <c r="CA121" s="36">
        <v>1200</v>
      </c>
      <c r="CB121" s="46">
        <v>1.806</v>
      </c>
      <c r="CC121" s="46">
        <v>4.0419999999999998</v>
      </c>
      <c r="CD121" s="46">
        <v>8.3640000000000008</v>
      </c>
      <c r="CE121" s="46">
        <v>0.49099999999999999</v>
      </c>
      <c r="CF121" s="46">
        <v>0.67500000000000004</v>
      </c>
      <c r="CG121" s="46">
        <v>0</v>
      </c>
      <c r="CH121" s="47" t="s">
        <v>522</v>
      </c>
      <c r="CI121" s="45">
        <v>479672087</v>
      </c>
      <c r="CJ121" s="45">
        <v>56537768</v>
      </c>
      <c r="CK121" s="45">
        <v>66285694</v>
      </c>
      <c r="CL121" s="39">
        <v>25</v>
      </c>
      <c r="CM121" s="39">
        <v>180</v>
      </c>
      <c r="CN121" s="37">
        <v>0</v>
      </c>
      <c r="CO121" s="37">
        <v>173</v>
      </c>
      <c r="CP121" s="41">
        <v>0</v>
      </c>
      <c r="CQ121" s="35" t="s">
        <v>677</v>
      </c>
      <c r="CR121" s="35">
        <f t="shared" si="11"/>
        <v>0.1388888888888889</v>
      </c>
      <c r="CS121" s="58">
        <f t="shared" si="9"/>
        <v>10.422698320787489</v>
      </c>
      <c r="CT121" s="35">
        <f t="shared" si="10"/>
        <v>0.95500487940889456</v>
      </c>
      <c r="CU121" s="40">
        <v>13</v>
      </c>
      <c r="CV121" s="42">
        <v>6.5020000000000007</v>
      </c>
      <c r="CW121" s="42">
        <v>115.39100000000001</v>
      </c>
      <c r="CX121" s="42">
        <v>49.015000000000001</v>
      </c>
      <c r="CY121" s="42">
        <v>7</v>
      </c>
      <c r="CZ121" s="42">
        <v>120.453</v>
      </c>
      <c r="DA121" s="42">
        <v>51.698999999999998</v>
      </c>
      <c r="DB121" s="54">
        <v>48360.277938621868</v>
      </c>
      <c r="DC121" s="56">
        <v>12.894736842105264</v>
      </c>
      <c r="DD121" s="55">
        <v>0.15789473684210525</v>
      </c>
      <c r="DE121" s="57">
        <v>17.270000000000007</v>
      </c>
      <c r="DF121" s="57">
        <v>0</v>
      </c>
      <c r="DG121" s="38"/>
      <c r="DH121" s="38"/>
      <c r="DI121" s="38"/>
      <c r="DJ121" s="38"/>
      <c r="DK121" s="38"/>
      <c r="DL121" s="53">
        <v>9</v>
      </c>
      <c r="DM121" s="51">
        <v>986165.60000000009</v>
      </c>
      <c r="DN121" s="51">
        <v>21892.19</v>
      </c>
      <c r="DO121" s="51">
        <v>0</v>
      </c>
      <c r="DP121" s="51">
        <v>33511.29</v>
      </c>
      <c r="DQ121" s="51">
        <v>148502.34</v>
      </c>
      <c r="DR121" s="51">
        <v>88282.41</v>
      </c>
      <c r="DS121" s="51">
        <v>0</v>
      </c>
      <c r="DT121" s="51">
        <v>93696.08</v>
      </c>
      <c r="DU121" s="51">
        <v>115601.99</v>
      </c>
      <c r="DV121" s="51">
        <v>58169.24</v>
      </c>
      <c r="DW121" s="51">
        <v>0</v>
      </c>
      <c r="DX121" s="51">
        <v>0</v>
      </c>
      <c r="DY121" s="51">
        <v>0</v>
      </c>
      <c r="DZ121" s="51">
        <v>54324.78</v>
      </c>
      <c r="EA121" s="51">
        <v>291023.82999999996</v>
      </c>
      <c r="EB121" s="51">
        <v>7106.41</v>
      </c>
      <c r="EC121" s="51">
        <v>0</v>
      </c>
      <c r="ED121" s="51">
        <v>3678.58</v>
      </c>
      <c r="EE121" s="51">
        <v>40258.32</v>
      </c>
      <c r="EF121" s="51">
        <v>17144.16</v>
      </c>
      <c r="EG121" s="51">
        <v>0</v>
      </c>
      <c r="EH121" s="51">
        <v>36631.31</v>
      </c>
      <c r="EI121" s="51">
        <v>23429.32</v>
      </c>
      <c r="EJ121" s="51">
        <v>24891.52</v>
      </c>
      <c r="EK121" s="51">
        <v>0</v>
      </c>
      <c r="EL121" s="51">
        <v>0</v>
      </c>
      <c r="EM121" s="51">
        <v>0</v>
      </c>
      <c r="EN121" s="51">
        <v>7255.5</v>
      </c>
      <c r="EO121" s="51">
        <v>138708.12</v>
      </c>
      <c r="EP121" s="51">
        <v>25542</v>
      </c>
      <c r="EQ121" s="51">
        <v>0</v>
      </c>
      <c r="ER121" s="51">
        <v>116978.43000000001</v>
      </c>
      <c r="ES121" s="51">
        <v>51978.92</v>
      </c>
      <c r="ET121" s="51">
        <v>1425.73</v>
      </c>
      <c r="EU121" s="51">
        <v>0</v>
      </c>
      <c r="EV121" s="51">
        <v>128898.75</v>
      </c>
      <c r="EW121" s="51">
        <v>13239.47</v>
      </c>
      <c r="EX121" s="51">
        <v>1261.79</v>
      </c>
      <c r="EY121" s="51">
        <v>0</v>
      </c>
      <c r="EZ121" s="51">
        <v>0</v>
      </c>
      <c r="FA121" s="51">
        <v>0</v>
      </c>
      <c r="FB121" s="51">
        <v>38333.29</v>
      </c>
      <c r="FC121" s="51">
        <v>79676.75</v>
      </c>
      <c r="FD121" s="51">
        <v>0</v>
      </c>
      <c r="FE121" s="51">
        <v>0</v>
      </c>
      <c r="FF121" s="51">
        <v>11319.7</v>
      </c>
      <c r="FG121" s="51">
        <v>812.58999999999992</v>
      </c>
      <c r="FH121" s="51">
        <v>3020.01</v>
      </c>
      <c r="FI121" s="51">
        <v>0</v>
      </c>
      <c r="FJ121" s="51">
        <v>37779.629999999997</v>
      </c>
      <c r="FK121" s="51">
        <v>76670.070000000007</v>
      </c>
      <c r="FL121" s="51">
        <v>64419.61</v>
      </c>
      <c r="FM121" s="51">
        <v>0</v>
      </c>
      <c r="FN121" s="51">
        <v>0</v>
      </c>
      <c r="FO121" s="51">
        <v>0</v>
      </c>
      <c r="FP121" s="51">
        <v>8544.4399999999987</v>
      </c>
      <c r="FQ121" s="51">
        <v>16455.349999999999</v>
      </c>
      <c r="FR121" s="51">
        <v>0</v>
      </c>
      <c r="FS121" s="51">
        <v>0</v>
      </c>
      <c r="FT121" s="51">
        <v>35456.699999999997</v>
      </c>
      <c r="FU121" s="51">
        <v>0</v>
      </c>
      <c r="FV121" s="51">
        <v>5650</v>
      </c>
      <c r="FW121" s="51">
        <v>132415</v>
      </c>
      <c r="FX121" s="51">
        <v>0</v>
      </c>
      <c r="FY121" s="51">
        <v>58500</v>
      </c>
      <c r="FZ121" s="51">
        <v>20444.53</v>
      </c>
      <c r="GA121" s="51">
        <v>0</v>
      </c>
      <c r="GB121" s="51">
        <v>0</v>
      </c>
      <c r="GC121" s="51">
        <v>0</v>
      </c>
      <c r="GD121" s="51">
        <v>0</v>
      </c>
      <c r="GE121" s="51">
        <v>0</v>
      </c>
      <c r="GF121" s="51">
        <v>0</v>
      </c>
      <c r="GG121" s="51">
        <v>0</v>
      </c>
      <c r="GH121" s="51">
        <v>55</v>
      </c>
      <c r="GI121" s="51">
        <v>4246.8099999999995</v>
      </c>
      <c r="GJ121" s="51">
        <v>773</v>
      </c>
      <c r="GK121" s="51">
        <v>0</v>
      </c>
      <c r="GL121" s="51">
        <v>39049.9</v>
      </c>
      <c r="GM121" s="51">
        <v>7855.62</v>
      </c>
      <c r="GN121" s="51">
        <v>251.99</v>
      </c>
      <c r="GO121" s="51">
        <v>0</v>
      </c>
      <c r="GP121" s="51">
        <v>0</v>
      </c>
      <c r="GQ121" s="51">
        <v>243650.86</v>
      </c>
      <c r="GR121" s="51">
        <v>760</v>
      </c>
    </row>
    <row r="122" spans="1:200" ht="18" customHeight="1" x14ac:dyDescent="0.2">
      <c r="A122" s="12">
        <v>49005</v>
      </c>
      <c r="B122" s="13" t="s">
        <v>153</v>
      </c>
      <c r="C122" s="13" t="s">
        <v>479</v>
      </c>
      <c r="D122" s="37">
        <v>75.172519850624994</v>
      </c>
      <c r="E122" s="43" t="s">
        <v>149</v>
      </c>
      <c r="F122" s="39">
        <v>24274</v>
      </c>
      <c r="G122" s="36">
        <v>90954732.730000004</v>
      </c>
      <c r="H122" s="36">
        <v>711423.36</v>
      </c>
      <c r="I122" s="36">
        <v>97095081.799999997</v>
      </c>
      <c r="J122" s="36">
        <v>25837374.890000001</v>
      </c>
      <c r="K122" s="36">
        <v>36901363.159999996</v>
      </c>
      <c r="L122" s="36">
        <v>0</v>
      </c>
      <c r="M122" s="36">
        <v>0</v>
      </c>
      <c r="N122" s="36">
        <v>2242935.85</v>
      </c>
      <c r="O122" s="36">
        <v>25946279.559999999</v>
      </c>
      <c r="P122" s="36">
        <v>0</v>
      </c>
      <c r="Q122" s="36">
        <v>21048994.140000001</v>
      </c>
      <c r="R122" s="36">
        <v>8113939.8600000003</v>
      </c>
      <c r="S122" s="36">
        <v>89156444</v>
      </c>
      <c r="T122" s="36">
        <v>0</v>
      </c>
      <c r="U122" s="36">
        <v>20947697</v>
      </c>
      <c r="V122" s="36">
        <v>0</v>
      </c>
      <c r="W122" s="36">
        <v>76947</v>
      </c>
      <c r="X122" s="36">
        <v>122275281.84999999</v>
      </c>
      <c r="Y122" s="36">
        <v>3338047</v>
      </c>
      <c r="Z122" s="36">
        <v>0</v>
      </c>
      <c r="AA122" s="36">
        <v>4912502.1100000003</v>
      </c>
      <c r="AB122" s="36">
        <v>199205.09</v>
      </c>
      <c r="AC122" s="36">
        <v>0</v>
      </c>
      <c r="AD122" s="36">
        <v>34000648.660000004</v>
      </c>
      <c r="AE122" s="36">
        <v>2687557.77</v>
      </c>
      <c r="AF122" s="36">
        <v>0</v>
      </c>
      <c r="AG122" s="36">
        <v>22211901.860000003</v>
      </c>
      <c r="AH122" s="36">
        <v>19944876.890000001</v>
      </c>
      <c r="AI122" s="36">
        <v>1878769.63</v>
      </c>
      <c r="AJ122" s="36">
        <v>0</v>
      </c>
      <c r="AK122" s="36">
        <v>22813969.530000001</v>
      </c>
      <c r="AL122" s="36">
        <v>6616147.6299999999</v>
      </c>
      <c r="AM122" s="36">
        <v>8465543.4100000001</v>
      </c>
      <c r="AN122" s="36">
        <v>272676.76</v>
      </c>
      <c r="AO122" s="36">
        <v>247546.91</v>
      </c>
      <c r="AP122" s="36">
        <v>0</v>
      </c>
      <c r="AQ122" s="36">
        <v>6878664.7599999998</v>
      </c>
      <c r="AR122" s="36">
        <v>46135.01</v>
      </c>
      <c r="AS122" s="36">
        <v>36566.379999999997</v>
      </c>
      <c r="AT122" s="36">
        <v>17514.48</v>
      </c>
      <c r="AU122" s="36">
        <v>5370913.4699999997</v>
      </c>
      <c r="AV122" s="36">
        <v>720265.76</v>
      </c>
      <c r="AW122" s="36">
        <v>0</v>
      </c>
      <c r="AX122" s="36">
        <v>681768.34</v>
      </c>
      <c r="AY122" s="36">
        <v>17545.57</v>
      </c>
      <c r="AZ122" s="36">
        <v>0</v>
      </c>
      <c r="BA122" s="36">
        <v>11776534.25</v>
      </c>
      <c r="BB122" s="36">
        <v>892017.16999999993</v>
      </c>
      <c r="BC122" s="36">
        <v>6501625.6800000006</v>
      </c>
      <c r="BD122" s="36">
        <v>3716432.14</v>
      </c>
      <c r="BE122" s="36">
        <v>0</v>
      </c>
      <c r="BF122" s="36">
        <v>0</v>
      </c>
      <c r="BG122" s="36">
        <v>0</v>
      </c>
      <c r="BH122" s="36">
        <v>2962732.45</v>
      </c>
      <c r="BI122" s="36">
        <v>3868682.84</v>
      </c>
      <c r="BJ122" s="36">
        <v>0</v>
      </c>
      <c r="BK122" s="36">
        <v>40838</v>
      </c>
      <c r="BL122" s="36">
        <v>0</v>
      </c>
      <c r="BM122" s="36">
        <v>0</v>
      </c>
      <c r="BN122" s="36">
        <v>10769.602132394357</v>
      </c>
      <c r="BO122" s="36">
        <v>24813286.739999998</v>
      </c>
      <c r="BP122" s="36">
        <v>58566378.549999997</v>
      </c>
      <c r="BQ122" s="36">
        <v>10781423.189999999</v>
      </c>
      <c r="BR122" s="36">
        <v>0</v>
      </c>
      <c r="BS122" s="36">
        <v>0</v>
      </c>
      <c r="BT122" s="36">
        <v>11098242.5</v>
      </c>
      <c r="BU122" s="36">
        <v>581926.53</v>
      </c>
      <c r="BV122" s="36">
        <v>15500312.9</v>
      </c>
      <c r="BW122" s="36">
        <v>7292001.0199999996</v>
      </c>
      <c r="BX122" s="36">
        <v>9173722.9900000002</v>
      </c>
      <c r="BY122" s="36">
        <v>20006265.919999998</v>
      </c>
      <c r="BZ122" s="36">
        <v>14901370.039999999</v>
      </c>
      <c r="CA122" s="36">
        <v>8052238.2999999998</v>
      </c>
      <c r="CB122" s="46">
        <v>1.5730000000000002</v>
      </c>
      <c r="CC122" s="46">
        <v>3.52</v>
      </c>
      <c r="CD122" s="46">
        <v>7.2850000000000001</v>
      </c>
      <c r="CE122" s="46">
        <v>1.599</v>
      </c>
      <c r="CF122" s="46">
        <v>2.258</v>
      </c>
      <c r="CG122" s="46">
        <v>1.9929999999999999</v>
      </c>
      <c r="CH122" s="47" t="s">
        <v>522</v>
      </c>
      <c r="CI122" s="45">
        <v>14033128</v>
      </c>
      <c r="CJ122" s="45">
        <v>9492371387</v>
      </c>
      <c r="CK122" s="45">
        <v>6709241321</v>
      </c>
      <c r="CL122" s="39">
        <v>3975</v>
      </c>
      <c r="CM122" s="39">
        <v>25124</v>
      </c>
      <c r="CN122" s="37">
        <v>976</v>
      </c>
      <c r="CO122" s="37">
        <v>24343.57</v>
      </c>
      <c r="CP122" s="41">
        <v>2.6017284839755132E-2</v>
      </c>
      <c r="CQ122" s="35" t="s">
        <v>651</v>
      </c>
      <c r="CR122" s="35">
        <f t="shared" si="11"/>
        <v>0.15821525234835218</v>
      </c>
      <c r="CS122" s="58">
        <f t="shared" si="9"/>
        <v>14.841331726566215</v>
      </c>
      <c r="CT122" s="35">
        <f t="shared" si="10"/>
        <v>0.91715129169887522</v>
      </c>
      <c r="CU122" s="40">
        <v>1540</v>
      </c>
      <c r="CV122" s="42">
        <v>766.10999999999854</v>
      </c>
      <c r="CW122" s="42">
        <v>15791.923999999997</v>
      </c>
      <c r="CX122" s="42">
        <v>6338.3019999999842</v>
      </c>
      <c r="CY122" s="42">
        <v>911.33899999999949</v>
      </c>
      <c r="CZ122" s="42">
        <v>16903.066999999981</v>
      </c>
      <c r="DA122" s="42">
        <v>7226.2409999999963</v>
      </c>
      <c r="DB122" s="54">
        <v>56898.258425791457</v>
      </c>
      <c r="DC122" s="56">
        <v>13.387340301974449</v>
      </c>
      <c r="DD122" s="55">
        <v>0.60336817653890829</v>
      </c>
      <c r="DE122" s="57">
        <v>1672.8399999999763</v>
      </c>
      <c r="DF122" s="57">
        <v>20.000000000000007</v>
      </c>
      <c r="DG122" s="38">
        <v>21.1</v>
      </c>
      <c r="DH122" s="38">
        <v>22.3</v>
      </c>
      <c r="DI122" s="38">
        <v>22.9</v>
      </c>
      <c r="DJ122" s="38">
        <v>22.6</v>
      </c>
      <c r="DK122" s="38">
        <v>22.4</v>
      </c>
      <c r="DL122" s="53">
        <v>828</v>
      </c>
      <c r="DM122" s="51">
        <v>111600682.57000004</v>
      </c>
      <c r="DN122" s="51">
        <v>3281976.53</v>
      </c>
      <c r="DO122" s="51">
        <v>18393.41</v>
      </c>
      <c r="DP122" s="51">
        <v>19578649.430000003</v>
      </c>
      <c r="DQ122" s="51">
        <v>17099622.170000002</v>
      </c>
      <c r="DR122" s="51">
        <v>1381972.43</v>
      </c>
      <c r="DS122" s="51">
        <v>0</v>
      </c>
      <c r="DT122" s="51">
        <v>12190154.5</v>
      </c>
      <c r="DU122" s="51">
        <v>142731.34999999998</v>
      </c>
      <c r="DV122" s="51">
        <v>11542984.559999999</v>
      </c>
      <c r="DW122" s="51">
        <v>2054413.41</v>
      </c>
      <c r="DX122" s="51">
        <v>292420.38</v>
      </c>
      <c r="DY122" s="51">
        <v>0</v>
      </c>
      <c r="DZ122" s="51">
        <v>2684693.16</v>
      </c>
      <c r="EA122" s="51">
        <v>37732494.140000008</v>
      </c>
      <c r="EB122" s="51">
        <v>1515627.3599999999</v>
      </c>
      <c r="EC122" s="51">
        <v>2306.34</v>
      </c>
      <c r="ED122" s="51">
        <v>7015224.1799999997</v>
      </c>
      <c r="EE122" s="51">
        <v>5193689.2</v>
      </c>
      <c r="EF122" s="51">
        <v>365943.57</v>
      </c>
      <c r="EG122" s="51">
        <v>0</v>
      </c>
      <c r="EH122" s="51">
        <v>4119245.51</v>
      </c>
      <c r="EI122" s="51">
        <v>45855.03</v>
      </c>
      <c r="EJ122" s="51">
        <v>4022064.77</v>
      </c>
      <c r="EK122" s="51">
        <v>385048.86</v>
      </c>
      <c r="EL122" s="51">
        <v>762.09</v>
      </c>
      <c r="EM122" s="51">
        <v>0</v>
      </c>
      <c r="EN122" s="51">
        <v>418455.86</v>
      </c>
      <c r="EO122" s="51">
        <v>3459927.82</v>
      </c>
      <c r="EP122" s="51">
        <v>3253816.19</v>
      </c>
      <c r="EQ122" s="51">
        <v>204169.04</v>
      </c>
      <c r="ER122" s="51">
        <v>1628286.06</v>
      </c>
      <c r="ES122" s="51">
        <v>1667206.6300000001</v>
      </c>
      <c r="ET122" s="51">
        <v>66024.81</v>
      </c>
      <c r="EU122" s="51">
        <v>1567810.85</v>
      </c>
      <c r="EV122" s="51">
        <v>5735965.5499999998</v>
      </c>
      <c r="EW122" s="51">
        <v>9310131.8599999994</v>
      </c>
      <c r="EX122" s="51">
        <v>905971.4</v>
      </c>
      <c r="EY122" s="51">
        <v>217246.41</v>
      </c>
      <c r="EZ122" s="51">
        <v>0</v>
      </c>
      <c r="FA122" s="51">
        <v>1750</v>
      </c>
      <c r="FB122" s="51">
        <v>2249261.79</v>
      </c>
      <c r="FC122" s="51">
        <v>5006188.9700000007</v>
      </c>
      <c r="FD122" s="51">
        <v>160933.79</v>
      </c>
      <c r="FE122" s="51">
        <v>3679.32</v>
      </c>
      <c r="FF122" s="51">
        <v>266298.83</v>
      </c>
      <c r="FG122" s="51">
        <v>313058.55</v>
      </c>
      <c r="FH122" s="51">
        <v>22488.71</v>
      </c>
      <c r="FI122" s="51">
        <v>0</v>
      </c>
      <c r="FJ122" s="51">
        <v>1469874.24</v>
      </c>
      <c r="FK122" s="51">
        <v>74918.679999999993</v>
      </c>
      <c r="FL122" s="51">
        <v>8719095.7000000011</v>
      </c>
      <c r="FM122" s="51">
        <v>421185.88000000006</v>
      </c>
      <c r="FN122" s="51">
        <v>0</v>
      </c>
      <c r="FO122" s="51">
        <v>0</v>
      </c>
      <c r="FP122" s="51">
        <v>1331048.81</v>
      </c>
      <c r="FQ122" s="51">
        <v>4968770.709999999</v>
      </c>
      <c r="FR122" s="51">
        <v>199205.09</v>
      </c>
      <c r="FS122" s="51">
        <v>0</v>
      </c>
      <c r="FT122" s="51">
        <v>245458.33000000002</v>
      </c>
      <c r="FU122" s="51">
        <v>36568.060000000005</v>
      </c>
      <c r="FV122" s="51">
        <v>6161.49</v>
      </c>
      <c r="FW122" s="51">
        <v>23809368.539999999</v>
      </c>
      <c r="FX122" s="51">
        <v>720265.76</v>
      </c>
      <c r="FY122" s="51">
        <v>0</v>
      </c>
      <c r="FZ122" s="51">
        <v>684715.33</v>
      </c>
      <c r="GA122" s="51">
        <v>3080</v>
      </c>
      <c r="GB122" s="51">
        <v>0</v>
      </c>
      <c r="GC122" s="51">
        <v>0</v>
      </c>
      <c r="GD122" s="51">
        <v>890517.47</v>
      </c>
      <c r="GE122" s="51">
        <v>135638.87000000002</v>
      </c>
      <c r="GF122" s="51">
        <v>663.65</v>
      </c>
      <c r="GG122" s="51">
        <v>15092.12</v>
      </c>
      <c r="GH122" s="51">
        <v>25745.72</v>
      </c>
      <c r="GI122" s="51">
        <v>496348.63999999996</v>
      </c>
      <c r="GJ122" s="51">
        <v>53693.1</v>
      </c>
      <c r="GK122" s="51">
        <v>0</v>
      </c>
      <c r="GL122" s="51">
        <v>292331.65999999997</v>
      </c>
      <c r="GM122" s="51">
        <v>5243.16</v>
      </c>
      <c r="GN122" s="51">
        <v>1016249.43</v>
      </c>
      <c r="GO122" s="51">
        <v>30226.3</v>
      </c>
      <c r="GP122" s="51">
        <v>4202.4399999999996</v>
      </c>
      <c r="GQ122" s="51">
        <v>20948507.239999998</v>
      </c>
      <c r="GR122" s="51">
        <v>196704.84</v>
      </c>
    </row>
    <row r="123" spans="1:200" ht="18" customHeight="1" x14ac:dyDescent="0.2">
      <c r="A123" s="12">
        <v>5005</v>
      </c>
      <c r="B123" s="13" t="s">
        <v>16</v>
      </c>
      <c r="C123" s="13" t="s">
        <v>403</v>
      </c>
      <c r="D123" s="37">
        <v>188.889111184375</v>
      </c>
      <c r="E123" s="43" t="s">
        <v>14</v>
      </c>
      <c r="F123" s="39">
        <v>739</v>
      </c>
      <c r="G123" s="36">
        <v>1785955.58</v>
      </c>
      <c r="H123" s="36">
        <v>46747.72</v>
      </c>
      <c r="I123" s="36">
        <v>3555377.77</v>
      </c>
      <c r="J123" s="36">
        <v>177419.01</v>
      </c>
      <c r="K123" s="36">
        <v>1472732.54</v>
      </c>
      <c r="L123" s="36">
        <v>482.83</v>
      </c>
      <c r="M123" s="36">
        <v>0</v>
      </c>
      <c r="N123" s="36">
        <v>99650</v>
      </c>
      <c r="O123" s="36">
        <v>806248.51</v>
      </c>
      <c r="P123" s="36">
        <v>281.97000000000003</v>
      </c>
      <c r="Q123" s="36">
        <v>364390</v>
      </c>
      <c r="R123" s="36">
        <v>19116.75</v>
      </c>
      <c r="S123" s="36">
        <v>3417080</v>
      </c>
      <c r="T123" s="36">
        <v>0</v>
      </c>
      <c r="U123" s="36">
        <v>364390</v>
      </c>
      <c r="V123" s="36">
        <v>0</v>
      </c>
      <c r="W123" s="36">
        <v>63721</v>
      </c>
      <c r="X123" s="36">
        <v>3225643.02</v>
      </c>
      <c r="Y123" s="36">
        <v>0</v>
      </c>
      <c r="Z123" s="36">
        <v>0</v>
      </c>
      <c r="AA123" s="36">
        <v>12077</v>
      </c>
      <c r="AB123" s="36">
        <v>0</v>
      </c>
      <c r="AC123" s="36">
        <v>0</v>
      </c>
      <c r="AD123" s="36">
        <v>847829.43</v>
      </c>
      <c r="AE123" s="36">
        <v>19242.36</v>
      </c>
      <c r="AF123" s="36">
        <v>0</v>
      </c>
      <c r="AG123" s="36">
        <v>289747.77</v>
      </c>
      <c r="AH123" s="36">
        <v>642520.41</v>
      </c>
      <c r="AI123" s="36">
        <v>145160.07999999999</v>
      </c>
      <c r="AJ123" s="36">
        <v>0</v>
      </c>
      <c r="AK123" s="36">
        <v>656848.9</v>
      </c>
      <c r="AL123" s="36">
        <v>228676.62</v>
      </c>
      <c r="AM123" s="36">
        <v>1481.5</v>
      </c>
      <c r="AN123" s="36">
        <v>3130.24</v>
      </c>
      <c r="AO123" s="36">
        <v>0</v>
      </c>
      <c r="AP123" s="36">
        <v>0</v>
      </c>
      <c r="AQ123" s="36">
        <v>364503.58999999997</v>
      </c>
      <c r="AR123" s="36">
        <v>8009.88</v>
      </c>
      <c r="AS123" s="36">
        <v>0</v>
      </c>
      <c r="AT123" s="36">
        <v>990</v>
      </c>
      <c r="AU123" s="36">
        <v>123651.28</v>
      </c>
      <c r="AV123" s="36">
        <v>92706.58</v>
      </c>
      <c r="AW123" s="36">
        <v>149550</v>
      </c>
      <c r="AX123" s="36">
        <v>0</v>
      </c>
      <c r="AY123" s="36">
        <v>0</v>
      </c>
      <c r="AZ123" s="36">
        <v>0</v>
      </c>
      <c r="BA123" s="36">
        <v>610328.6</v>
      </c>
      <c r="BB123" s="36">
        <v>67054.049999999988</v>
      </c>
      <c r="BC123" s="36">
        <v>170405.12</v>
      </c>
      <c r="BD123" s="36">
        <v>23116.45</v>
      </c>
      <c r="BE123" s="36">
        <v>0</v>
      </c>
      <c r="BF123" s="36">
        <v>0</v>
      </c>
      <c r="BG123" s="36">
        <v>0</v>
      </c>
      <c r="BH123" s="36">
        <v>3717.08</v>
      </c>
      <c r="BI123" s="36">
        <v>55465.05</v>
      </c>
      <c r="BJ123" s="36">
        <v>0</v>
      </c>
      <c r="BK123" s="36">
        <v>0</v>
      </c>
      <c r="BL123" s="36">
        <v>0</v>
      </c>
      <c r="BM123" s="36">
        <v>0</v>
      </c>
      <c r="BN123" s="36">
        <v>8913.7241610130677</v>
      </c>
      <c r="BO123" s="36">
        <v>1600505.02</v>
      </c>
      <c r="BP123" s="36">
        <v>3328370.88</v>
      </c>
      <c r="BQ123" s="36">
        <v>181106.9</v>
      </c>
      <c r="BR123" s="36">
        <v>0</v>
      </c>
      <c r="BS123" s="36">
        <v>0</v>
      </c>
      <c r="BT123" s="36">
        <v>13414.15</v>
      </c>
      <c r="BU123" s="36">
        <v>0</v>
      </c>
      <c r="BV123" s="36">
        <v>479775.86</v>
      </c>
      <c r="BW123" s="36">
        <v>235004.66</v>
      </c>
      <c r="BX123" s="36">
        <v>23716.44</v>
      </c>
      <c r="BY123" s="36">
        <v>0</v>
      </c>
      <c r="BZ123" s="36">
        <v>439999.75</v>
      </c>
      <c r="CA123" s="36">
        <v>190704.24</v>
      </c>
      <c r="CB123" s="46">
        <v>1.58</v>
      </c>
      <c r="CC123" s="46">
        <v>3.536</v>
      </c>
      <c r="CD123" s="46">
        <v>7.3179999999999996</v>
      </c>
      <c r="CE123" s="46">
        <v>1.599</v>
      </c>
      <c r="CF123" s="46">
        <v>3</v>
      </c>
      <c r="CG123" s="46">
        <v>0</v>
      </c>
      <c r="CH123" s="47" t="s">
        <v>522</v>
      </c>
      <c r="CI123" s="45">
        <v>223781386</v>
      </c>
      <c r="CJ123" s="45">
        <v>170456975</v>
      </c>
      <c r="CK123" s="45">
        <v>69535897</v>
      </c>
      <c r="CL123" s="39">
        <v>128</v>
      </c>
      <c r="CM123" s="39">
        <v>739</v>
      </c>
      <c r="CN123" s="37">
        <v>151</v>
      </c>
      <c r="CO123" s="37">
        <v>741.63</v>
      </c>
      <c r="CP123" s="41">
        <v>5.9880239520958087E-3</v>
      </c>
      <c r="CQ123" s="35" t="s">
        <v>576</v>
      </c>
      <c r="CR123" s="35">
        <f t="shared" si="11"/>
        <v>0.17320703653585928</v>
      </c>
      <c r="CS123" s="58">
        <f t="shared" si="9"/>
        <v>15.930157361500322</v>
      </c>
      <c r="CT123" s="35">
        <f t="shared" si="10"/>
        <v>0.95432586134528685</v>
      </c>
      <c r="CU123" s="40">
        <v>57</v>
      </c>
      <c r="CV123" s="42">
        <v>0</v>
      </c>
      <c r="CW123" s="42">
        <v>488.40300000000002</v>
      </c>
      <c r="CX123" s="42">
        <v>207.33299999999994</v>
      </c>
      <c r="CY123" s="42">
        <v>0</v>
      </c>
      <c r="CZ123" s="42">
        <v>510.66200000000003</v>
      </c>
      <c r="DA123" s="42">
        <v>218.37200000000001</v>
      </c>
      <c r="DB123" s="54">
        <v>50086.979952575988</v>
      </c>
      <c r="DC123" s="56">
        <v>12.446808510638299</v>
      </c>
      <c r="DD123" s="55">
        <v>0.23404255319148937</v>
      </c>
      <c r="DE123" s="57">
        <v>46.39</v>
      </c>
      <c r="DF123" s="57">
        <v>0</v>
      </c>
      <c r="DG123" s="38">
        <v>20.8</v>
      </c>
      <c r="DH123" s="38">
        <v>21.6</v>
      </c>
      <c r="DI123" s="38">
        <v>22.4</v>
      </c>
      <c r="DJ123" s="38">
        <v>22.5</v>
      </c>
      <c r="DK123" s="38">
        <v>21.8</v>
      </c>
      <c r="DL123" s="53">
        <v>25</v>
      </c>
      <c r="DM123" s="51">
        <v>2835900.98</v>
      </c>
      <c r="DN123" s="51">
        <v>0</v>
      </c>
      <c r="DO123" s="51">
        <v>0</v>
      </c>
      <c r="DP123" s="51">
        <v>190549.21</v>
      </c>
      <c r="DQ123" s="51">
        <v>431908.13</v>
      </c>
      <c r="DR123" s="51">
        <v>96285.49</v>
      </c>
      <c r="DS123" s="51">
        <v>0</v>
      </c>
      <c r="DT123" s="51">
        <v>180474.15</v>
      </c>
      <c r="DU123" s="51">
        <v>85850.96</v>
      </c>
      <c r="DV123" s="51">
        <v>117596.07</v>
      </c>
      <c r="DW123" s="51">
        <v>129701.44</v>
      </c>
      <c r="DX123" s="51">
        <v>0</v>
      </c>
      <c r="DY123" s="51">
        <v>0</v>
      </c>
      <c r="DZ123" s="51">
        <v>216317.97999999998</v>
      </c>
      <c r="EA123" s="51">
        <v>759285.53</v>
      </c>
      <c r="EB123" s="51">
        <v>0</v>
      </c>
      <c r="EC123" s="51">
        <v>0</v>
      </c>
      <c r="ED123" s="51">
        <v>63286.009999999995</v>
      </c>
      <c r="EE123" s="51">
        <v>143200.18999999997</v>
      </c>
      <c r="EF123" s="51">
        <v>27829.200000000001</v>
      </c>
      <c r="EG123" s="51">
        <v>0</v>
      </c>
      <c r="EH123" s="51">
        <v>48669.13</v>
      </c>
      <c r="EI123" s="51">
        <v>12310.4</v>
      </c>
      <c r="EJ123" s="51">
        <v>32106.07</v>
      </c>
      <c r="EK123" s="51">
        <v>12948.92</v>
      </c>
      <c r="EL123" s="51">
        <v>0</v>
      </c>
      <c r="EM123" s="51">
        <v>0</v>
      </c>
      <c r="EN123" s="51">
        <v>33427.520000000004</v>
      </c>
      <c r="EO123" s="51">
        <v>162145.51999999999</v>
      </c>
      <c r="EP123" s="51">
        <v>19242.36</v>
      </c>
      <c r="EQ123" s="51">
        <v>0</v>
      </c>
      <c r="ER123" s="51">
        <v>184604.47</v>
      </c>
      <c r="ES123" s="51">
        <v>43107.58</v>
      </c>
      <c r="ET123" s="51">
        <v>17772.36</v>
      </c>
      <c r="EU123" s="51">
        <v>123651.28</v>
      </c>
      <c r="EV123" s="51">
        <v>377695.1</v>
      </c>
      <c r="EW123" s="51">
        <v>65496.160000000003</v>
      </c>
      <c r="EX123" s="51">
        <v>79852.67</v>
      </c>
      <c r="EY123" s="51">
        <v>28093.61</v>
      </c>
      <c r="EZ123" s="51">
        <v>0</v>
      </c>
      <c r="FA123" s="51">
        <v>0</v>
      </c>
      <c r="FB123" s="51">
        <v>79990.48000000001</v>
      </c>
      <c r="FC123" s="51">
        <v>328217.42</v>
      </c>
      <c r="FD123" s="51">
        <v>0</v>
      </c>
      <c r="FE123" s="51">
        <v>0</v>
      </c>
      <c r="FF123" s="51">
        <v>21713.199999999997</v>
      </c>
      <c r="FG123" s="51">
        <v>11900.300000000001</v>
      </c>
      <c r="FH123" s="51">
        <v>2997.03</v>
      </c>
      <c r="FI123" s="51">
        <v>0</v>
      </c>
      <c r="FJ123" s="51">
        <v>101892.1</v>
      </c>
      <c r="FK123" s="51">
        <v>53889.18</v>
      </c>
      <c r="FL123" s="51">
        <v>259687.74</v>
      </c>
      <c r="FM123" s="51">
        <v>23051.510000000002</v>
      </c>
      <c r="FN123" s="51">
        <v>0</v>
      </c>
      <c r="FO123" s="51">
        <v>0</v>
      </c>
      <c r="FP123" s="51">
        <v>101821.66</v>
      </c>
      <c r="FQ123" s="51">
        <v>0</v>
      </c>
      <c r="FR123" s="51">
        <v>0</v>
      </c>
      <c r="FS123" s="51">
        <v>0</v>
      </c>
      <c r="FT123" s="51">
        <v>8009.88</v>
      </c>
      <c r="FU123" s="51">
        <v>0</v>
      </c>
      <c r="FV123" s="51">
        <v>0</v>
      </c>
      <c r="FW123" s="51">
        <v>0</v>
      </c>
      <c r="FX123" s="51">
        <v>0</v>
      </c>
      <c r="FY123" s="51">
        <v>149550</v>
      </c>
      <c r="FZ123" s="51">
        <v>0</v>
      </c>
      <c r="GA123" s="51">
        <v>0</v>
      </c>
      <c r="GB123" s="51">
        <v>0</v>
      </c>
      <c r="GC123" s="51">
        <v>0</v>
      </c>
      <c r="GD123" s="51">
        <v>0</v>
      </c>
      <c r="GE123" s="51">
        <v>0</v>
      </c>
      <c r="GF123" s="51">
        <v>0</v>
      </c>
      <c r="GG123" s="51">
        <v>0</v>
      </c>
      <c r="GH123" s="51">
        <v>0</v>
      </c>
      <c r="GI123" s="51">
        <v>35520.660000000003</v>
      </c>
      <c r="GJ123" s="51">
        <v>1266</v>
      </c>
      <c r="GK123" s="51">
        <v>0</v>
      </c>
      <c r="GL123" s="51">
        <v>40825</v>
      </c>
      <c r="GM123" s="51">
        <v>14847</v>
      </c>
      <c r="GN123" s="51">
        <v>7703.75</v>
      </c>
      <c r="GO123" s="51">
        <v>39</v>
      </c>
      <c r="GP123" s="51">
        <v>0</v>
      </c>
      <c r="GQ123" s="51">
        <v>634045.04</v>
      </c>
      <c r="GR123" s="51">
        <v>0</v>
      </c>
    </row>
    <row r="124" spans="1:200" ht="18" customHeight="1" x14ac:dyDescent="0.2">
      <c r="A124" s="12">
        <v>54002</v>
      </c>
      <c r="B124" s="13" t="s">
        <v>171</v>
      </c>
      <c r="C124" s="13" t="s">
        <v>491</v>
      </c>
      <c r="D124" s="37">
        <v>853.9470019859375</v>
      </c>
      <c r="E124" s="43" t="s">
        <v>172</v>
      </c>
      <c r="F124" s="39">
        <v>959</v>
      </c>
      <c r="G124" s="36">
        <v>2830635.19</v>
      </c>
      <c r="H124" s="36">
        <v>259894.5</v>
      </c>
      <c r="I124" s="36">
        <v>3755125.95</v>
      </c>
      <c r="J124" s="36">
        <v>2709349.83</v>
      </c>
      <c r="K124" s="36">
        <v>1951539.76</v>
      </c>
      <c r="L124" s="36">
        <v>0</v>
      </c>
      <c r="M124" s="36">
        <v>0</v>
      </c>
      <c r="N124" s="36">
        <v>538054</v>
      </c>
      <c r="O124" s="36">
        <v>1479890.63</v>
      </c>
      <c r="P124" s="36">
        <v>0</v>
      </c>
      <c r="Q124" s="36">
        <v>0</v>
      </c>
      <c r="R124" s="36">
        <v>596100.32999999996</v>
      </c>
      <c r="S124" s="36">
        <v>3568189</v>
      </c>
      <c r="T124" s="36">
        <v>0</v>
      </c>
      <c r="U124" s="36">
        <v>0</v>
      </c>
      <c r="V124" s="36">
        <v>0</v>
      </c>
      <c r="W124" s="36">
        <v>65134</v>
      </c>
      <c r="X124" s="36">
        <v>5346017.9899999993</v>
      </c>
      <c r="Y124" s="36">
        <v>798</v>
      </c>
      <c r="Z124" s="36">
        <v>0</v>
      </c>
      <c r="AA124" s="36">
        <v>21056</v>
      </c>
      <c r="AB124" s="36">
        <v>1596</v>
      </c>
      <c r="AC124" s="36">
        <v>0</v>
      </c>
      <c r="AD124" s="36">
        <v>921422.83</v>
      </c>
      <c r="AE124" s="36">
        <v>110528.86</v>
      </c>
      <c r="AF124" s="36">
        <v>0</v>
      </c>
      <c r="AG124" s="36">
        <v>726587.65999999992</v>
      </c>
      <c r="AH124" s="36">
        <v>1019996.01</v>
      </c>
      <c r="AI124" s="36">
        <v>335743.1</v>
      </c>
      <c r="AJ124" s="36">
        <v>45848</v>
      </c>
      <c r="AK124" s="36">
        <v>1708414.02</v>
      </c>
      <c r="AL124" s="36">
        <v>956932.48</v>
      </c>
      <c r="AM124" s="36">
        <v>115182.34</v>
      </c>
      <c r="AN124" s="36">
        <v>7491.51</v>
      </c>
      <c r="AO124" s="36">
        <v>43310.3</v>
      </c>
      <c r="AP124" s="36">
        <v>0</v>
      </c>
      <c r="AQ124" s="36">
        <v>400808.98</v>
      </c>
      <c r="AR124" s="36">
        <v>5387.36</v>
      </c>
      <c r="AS124" s="36">
        <v>2197</v>
      </c>
      <c r="AT124" s="36">
        <v>0</v>
      </c>
      <c r="AU124" s="36">
        <v>526000</v>
      </c>
      <c r="AV124" s="36">
        <v>105665.77</v>
      </c>
      <c r="AW124" s="36">
        <v>0</v>
      </c>
      <c r="AX124" s="36">
        <v>0</v>
      </c>
      <c r="AY124" s="36">
        <v>0</v>
      </c>
      <c r="AZ124" s="36">
        <v>0</v>
      </c>
      <c r="BA124" s="36">
        <v>0</v>
      </c>
      <c r="BB124" s="36">
        <v>1082.96</v>
      </c>
      <c r="BC124" s="36">
        <v>598471.55999999994</v>
      </c>
      <c r="BD124" s="36">
        <v>79206.899999999994</v>
      </c>
      <c r="BE124" s="36">
        <v>0</v>
      </c>
      <c r="BF124" s="36">
        <v>0</v>
      </c>
      <c r="BG124" s="36">
        <v>0</v>
      </c>
      <c r="BH124" s="36">
        <v>17498.400000000001</v>
      </c>
      <c r="BI124" s="36">
        <v>34553.550000000003</v>
      </c>
      <c r="BJ124" s="36">
        <v>0</v>
      </c>
      <c r="BK124" s="36">
        <v>0</v>
      </c>
      <c r="BL124" s="36">
        <v>0</v>
      </c>
      <c r="BM124" s="36">
        <v>0</v>
      </c>
      <c r="BN124" s="36">
        <v>12979.072825103345</v>
      </c>
      <c r="BO124" s="36">
        <v>1416510.36</v>
      </c>
      <c r="BP124" s="36">
        <v>7559440.9800000004</v>
      </c>
      <c r="BQ124" s="36">
        <v>1450572.23</v>
      </c>
      <c r="BR124" s="36">
        <v>16902092.280000001</v>
      </c>
      <c r="BS124" s="36">
        <v>3845381.52</v>
      </c>
      <c r="BT124" s="36">
        <v>0</v>
      </c>
      <c r="BU124" s="36">
        <v>0</v>
      </c>
      <c r="BV124" s="36">
        <v>696676.13</v>
      </c>
      <c r="BW124" s="36">
        <v>124391.13</v>
      </c>
      <c r="BX124" s="36">
        <v>0</v>
      </c>
      <c r="BY124" s="36">
        <v>0</v>
      </c>
      <c r="BZ124" s="36">
        <v>659927</v>
      </c>
      <c r="CA124" s="36">
        <v>141289.59</v>
      </c>
      <c r="CB124" s="46">
        <v>1.3620000000000001</v>
      </c>
      <c r="CC124" s="46">
        <v>3.048</v>
      </c>
      <c r="CD124" s="46">
        <v>6.3079999999999998</v>
      </c>
      <c r="CE124" s="46">
        <v>1.399</v>
      </c>
      <c r="CF124" s="46">
        <v>2.0299999999999998</v>
      </c>
      <c r="CG124" s="46">
        <v>0</v>
      </c>
      <c r="CH124" s="26"/>
      <c r="CI124" s="45">
        <v>675820274</v>
      </c>
      <c r="CJ124" s="45">
        <v>154142011</v>
      </c>
      <c r="CK124" s="45">
        <v>109656116</v>
      </c>
      <c r="CL124" s="39">
        <v>256</v>
      </c>
      <c r="CM124" s="39">
        <v>979</v>
      </c>
      <c r="CN124" s="37">
        <v>31</v>
      </c>
      <c r="CO124" s="37">
        <v>959.38</v>
      </c>
      <c r="CP124" s="41">
        <v>6.7285382830626447E-2</v>
      </c>
      <c r="CQ124" s="35" t="s">
        <v>662</v>
      </c>
      <c r="CR124" s="35">
        <f t="shared" si="11"/>
        <v>0.26149131767109296</v>
      </c>
      <c r="CS124" s="58">
        <f t="shared" si="9"/>
        <v>13.983716611912575</v>
      </c>
      <c r="CT124" s="35">
        <f t="shared" si="10"/>
        <v>0.89248934696808113</v>
      </c>
      <c r="CU124" s="40">
        <v>31</v>
      </c>
      <c r="CV124" s="42">
        <v>17.747</v>
      </c>
      <c r="CW124" s="42">
        <v>603.88400000000001</v>
      </c>
      <c r="CX124" s="42">
        <v>236.40899999999993</v>
      </c>
      <c r="CY124" s="42">
        <v>20</v>
      </c>
      <c r="CZ124" s="42">
        <v>663.68099999999993</v>
      </c>
      <c r="DA124" s="42">
        <v>277.83500000000004</v>
      </c>
      <c r="DB124" s="54">
        <v>51918.168804456458</v>
      </c>
      <c r="DC124" s="56">
        <v>13.166666666666666</v>
      </c>
      <c r="DD124" s="55">
        <v>0.27777777777777779</v>
      </c>
      <c r="DE124" s="57">
        <v>70.010000000000048</v>
      </c>
      <c r="DF124" s="57">
        <v>0</v>
      </c>
      <c r="DG124" s="38">
        <v>17.600000000000001</v>
      </c>
      <c r="DH124" s="38">
        <v>17.5</v>
      </c>
      <c r="DI124" s="38">
        <v>19.600000000000001</v>
      </c>
      <c r="DJ124" s="38">
        <v>19.899999999999999</v>
      </c>
      <c r="DK124" s="38">
        <v>18.899999999999999</v>
      </c>
      <c r="DL124" s="53">
        <v>20</v>
      </c>
      <c r="DM124" s="51">
        <v>4455967.9799999995</v>
      </c>
      <c r="DN124" s="51">
        <v>55770.19</v>
      </c>
      <c r="DO124" s="51">
        <v>0</v>
      </c>
      <c r="DP124" s="51">
        <v>640566.32000000007</v>
      </c>
      <c r="DQ124" s="51">
        <v>748772.82</v>
      </c>
      <c r="DR124" s="51">
        <v>226677.84</v>
      </c>
      <c r="DS124" s="51">
        <v>0</v>
      </c>
      <c r="DT124" s="51">
        <v>535466.56999999995</v>
      </c>
      <c r="DU124" s="51">
        <v>425307.16</v>
      </c>
      <c r="DV124" s="51">
        <v>269517.78000000003</v>
      </c>
      <c r="DW124" s="51">
        <v>64774.14</v>
      </c>
      <c r="DX124" s="51">
        <v>40232.5</v>
      </c>
      <c r="DY124" s="51">
        <v>0</v>
      </c>
      <c r="DZ124" s="51">
        <v>240664.59999999998</v>
      </c>
      <c r="EA124" s="51">
        <v>1017343.21</v>
      </c>
      <c r="EB124" s="51">
        <v>31969.84</v>
      </c>
      <c r="EC124" s="51">
        <v>0</v>
      </c>
      <c r="ED124" s="51">
        <v>147770.5</v>
      </c>
      <c r="EE124" s="51">
        <v>211944.11</v>
      </c>
      <c r="EF124" s="51">
        <v>59885.82</v>
      </c>
      <c r="EG124" s="51">
        <v>0</v>
      </c>
      <c r="EH124" s="51">
        <v>138116.65</v>
      </c>
      <c r="EI124" s="51">
        <v>118558.49</v>
      </c>
      <c r="EJ124" s="51">
        <v>64978.03</v>
      </c>
      <c r="EK124" s="51">
        <v>8809.6</v>
      </c>
      <c r="EL124" s="51">
        <v>3077.8</v>
      </c>
      <c r="EM124" s="51">
        <v>0</v>
      </c>
      <c r="EN124" s="51">
        <v>35826.32</v>
      </c>
      <c r="EO124" s="51">
        <v>170572.64000000004</v>
      </c>
      <c r="EP124" s="51">
        <v>3277.53</v>
      </c>
      <c r="EQ124" s="51">
        <v>0</v>
      </c>
      <c r="ER124" s="51">
        <v>446052.54</v>
      </c>
      <c r="ES124" s="51">
        <v>85434.35</v>
      </c>
      <c r="ET124" s="51">
        <v>32263.8</v>
      </c>
      <c r="EU124" s="51">
        <v>45848</v>
      </c>
      <c r="EV124" s="51">
        <v>521420.39</v>
      </c>
      <c r="EW124" s="51">
        <v>65951.69</v>
      </c>
      <c r="EX124" s="51">
        <v>43835.55</v>
      </c>
      <c r="EY124" s="51">
        <v>938.08</v>
      </c>
      <c r="EZ124" s="51">
        <v>0</v>
      </c>
      <c r="FA124" s="51">
        <v>0</v>
      </c>
      <c r="FB124" s="51">
        <v>79115.03</v>
      </c>
      <c r="FC124" s="51">
        <v>707157.48</v>
      </c>
      <c r="FD124" s="51">
        <v>4691.88</v>
      </c>
      <c r="FE124" s="51">
        <v>0</v>
      </c>
      <c r="FF124" s="51">
        <v>90271.719999999987</v>
      </c>
      <c r="FG124" s="51">
        <v>38833.46</v>
      </c>
      <c r="FH124" s="51">
        <v>6796.05</v>
      </c>
      <c r="FI124" s="51">
        <v>0</v>
      </c>
      <c r="FJ124" s="51">
        <v>200523.07</v>
      </c>
      <c r="FK124" s="51">
        <v>219462.24</v>
      </c>
      <c r="FL124" s="51">
        <v>419857.52999999997</v>
      </c>
      <c r="FM124" s="51">
        <v>1216.3499999999999</v>
      </c>
      <c r="FN124" s="51">
        <v>0</v>
      </c>
      <c r="FO124" s="51">
        <v>0</v>
      </c>
      <c r="FP124" s="51">
        <v>41553.39</v>
      </c>
      <c r="FQ124" s="51">
        <v>23878</v>
      </c>
      <c r="FR124" s="51">
        <v>0</v>
      </c>
      <c r="FS124" s="51">
        <v>0</v>
      </c>
      <c r="FT124" s="51">
        <v>5387.36</v>
      </c>
      <c r="FU124" s="51">
        <v>0</v>
      </c>
      <c r="FV124" s="51">
        <v>0</v>
      </c>
      <c r="FW124" s="51">
        <v>526000</v>
      </c>
      <c r="FX124" s="51">
        <v>331482.11</v>
      </c>
      <c r="FY124" s="51">
        <v>84470</v>
      </c>
      <c r="FZ124" s="51">
        <v>0</v>
      </c>
      <c r="GA124" s="51">
        <v>0</v>
      </c>
      <c r="GB124" s="51">
        <v>0</v>
      </c>
      <c r="GC124" s="51">
        <v>0</v>
      </c>
      <c r="GD124" s="51">
        <v>0</v>
      </c>
      <c r="GE124" s="51">
        <v>3527</v>
      </c>
      <c r="GF124" s="51">
        <v>0</v>
      </c>
      <c r="GG124" s="51">
        <v>0</v>
      </c>
      <c r="GH124" s="51">
        <v>705</v>
      </c>
      <c r="GI124" s="51">
        <v>16415.169999999998</v>
      </c>
      <c r="GJ124" s="51">
        <v>10119.59</v>
      </c>
      <c r="GK124" s="51">
        <v>0</v>
      </c>
      <c r="GL124" s="51">
        <v>87071</v>
      </c>
      <c r="GM124" s="51">
        <v>60681.3</v>
      </c>
      <c r="GN124" s="51">
        <v>11474</v>
      </c>
      <c r="GO124" s="51">
        <v>0</v>
      </c>
      <c r="GP124" s="51">
        <v>0</v>
      </c>
      <c r="GQ124" s="51">
        <v>0</v>
      </c>
      <c r="GR124" s="51">
        <v>4732.6000000000004</v>
      </c>
    </row>
    <row r="125" spans="1:200" ht="18" customHeight="1" x14ac:dyDescent="0.2">
      <c r="A125" s="12">
        <v>15003</v>
      </c>
      <c r="B125" s="13" t="s">
        <v>49</v>
      </c>
      <c r="C125" s="13" t="s">
        <v>422</v>
      </c>
      <c r="D125" s="37">
        <v>200.46717250781251</v>
      </c>
      <c r="E125" s="43" t="s">
        <v>47</v>
      </c>
      <c r="F125" s="39">
        <v>188</v>
      </c>
      <c r="G125" s="36">
        <v>171410.42</v>
      </c>
      <c r="H125" s="36">
        <v>4201.3599999999997</v>
      </c>
      <c r="I125" s="36">
        <v>1527799</v>
      </c>
      <c r="J125" s="36">
        <v>678357.74</v>
      </c>
      <c r="K125" s="36">
        <v>40341.11</v>
      </c>
      <c r="L125" s="36">
        <v>0</v>
      </c>
      <c r="M125" s="36">
        <v>0</v>
      </c>
      <c r="N125" s="36">
        <v>48371</v>
      </c>
      <c r="O125" s="36">
        <v>37084.400000000001</v>
      </c>
      <c r="P125" s="36">
        <v>0</v>
      </c>
      <c r="Q125" s="36">
        <v>240299</v>
      </c>
      <c r="R125" s="36">
        <v>123219</v>
      </c>
      <c r="S125" s="36">
        <v>1519570</v>
      </c>
      <c r="T125" s="36">
        <v>0</v>
      </c>
      <c r="U125" s="36">
        <v>240299</v>
      </c>
      <c r="V125" s="36">
        <v>0</v>
      </c>
      <c r="W125" s="36">
        <v>66587</v>
      </c>
      <c r="X125" s="36">
        <v>1515490.84</v>
      </c>
      <c r="Y125" s="36">
        <v>0</v>
      </c>
      <c r="Z125" s="36">
        <v>0</v>
      </c>
      <c r="AA125" s="36">
        <v>12302.83</v>
      </c>
      <c r="AB125" s="36">
        <v>0</v>
      </c>
      <c r="AC125" s="36">
        <v>0</v>
      </c>
      <c r="AD125" s="36">
        <v>353076.19</v>
      </c>
      <c r="AE125" s="36">
        <v>8142.72</v>
      </c>
      <c r="AF125" s="36">
        <v>0</v>
      </c>
      <c r="AG125" s="36">
        <v>389312.12</v>
      </c>
      <c r="AH125" s="36">
        <v>500117.47</v>
      </c>
      <c r="AI125" s="36">
        <v>168310.55</v>
      </c>
      <c r="AJ125" s="36">
        <v>0</v>
      </c>
      <c r="AK125" s="36">
        <v>500212.66</v>
      </c>
      <c r="AL125" s="36">
        <v>264941.5</v>
      </c>
      <c r="AM125" s="36">
        <v>5988.05</v>
      </c>
      <c r="AN125" s="36">
        <v>120014.79</v>
      </c>
      <c r="AO125" s="36">
        <v>0</v>
      </c>
      <c r="AP125" s="36">
        <v>0</v>
      </c>
      <c r="AQ125" s="36">
        <v>182560.26</v>
      </c>
      <c r="AR125" s="36">
        <v>1959</v>
      </c>
      <c r="AS125" s="36">
        <v>0</v>
      </c>
      <c r="AT125" s="36">
        <v>0</v>
      </c>
      <c r="AU125" s="36">
        <v>143015.01</v>
      </c>
      <c r="AV125" s="36">
        <v>148208.94</v>
      </c>
      <c r="AW125" s="36">
        <v>82442.53</v>
      </c>
      <c r="AX125" s="36">
        <v>40284.42</v>
      </c>
      <c r="AY125" s="36">
        <v>1358</v>
      </c>
      <c r="AZ125" s="36">
        <v>0</v>
      </c>
      <c r="BA125" s="36">
        <v>0</v>
      </c>
      <c r="BB125" s="36">
        <v>0</v>
      </c>
      <c r="BC125" s="36">
        <v>135253.67000000001</v>
      </c>
      <c r="BD125" s="36">
        <v>85335.32</v>
      </c>
      <c r="BE125" s="36">
        <v>0</v>
      </c>
      <c r="BF125" s="36">
        <v>0</v>
      </c>
      <c r="BG125" s="36">
        <v>0</v>
      </c>
      <c r="BH125" s="36">
        <v>0</v>
      </c>
      <c r="BI125" s="36">
        <v>3146.6</v>
      </c>
      <c r="BJ125" s="36">
        <v>0</v>
      </c>
      <c r="BK125" s="36">
        <v>0</v>
      </c>
      <c r="BL125" s="36">
        <v>0</v>
      </c>
      <c r="BM125" s="36">
        <v>0</v>
      </c>
      <c r="BN125" s="36">
        <v>21908.017138366467</v>
      </c>
      <c r="BO125" s="36">
        <v>436556.87</v>
      </c>
      <c r="BP125" s="36">
        <v>464781.78</v>
      </c>
      <c r="BQ125" s="36">
        <v>17626.48</v>
      </c>
      <c r="BR125" s="36">
        <v>2116151.1800000002</v>
      </c>
      <c r="BS125" s="36">
        <v>2111976</v>
      </c>
      <c r="BT125" s="36">
        <v>0</v>
      </c>
      <c r="BU125" s="36">
        <v>0</v>
      </c>
      <c r="BV125" s="36">
        <v>200613.97</v>
      </c>
      <c r="BW125" s="36">
        <v>0</v>
      </c>
      <c r="BX125" s="36">
        <v>0</v>
      </c>
      <c r="BY125" s="36">
        <v>0</v>
      </c>
      <c r="BZ125" s="36">
        <v>289882.71000000002</v>
      </c>
      <c r="CA125" s="36">
        <v>0</v>
      </c>
      <c r="CB125" s="46">
        <v>1.3620000000000001</v>
      </c>
      <c r="CC125" s="46">
        <v>3.048</v>
      </c>
      <c r="CD125" s="46">
        <v>6.3079999999999998</v>
      </c>
      <c r="CE125" s="46">
        <v>1.599</v>
      </c>
      <c r="CF125" s="46">
        <v>1.944</v>
      </c>
      <c r="CG125" s="46">
        <v>0</v>
      </c>
      <c r="CH125" s="26"/>
      <c r="CI125" s="45">
        <v>14283734</v>
      </c>
      <c r="CJ125" s="45">
        <v>323399</v>
      </c>
      <c r="CK125" s="45">
        <v>649768</v>
      </c>
      <c r="CL125" s="39">
        <v>37</v>
      </c>
      <c r="CM125" s="39">
        <v>188</v>
      </c>
      <c r="CN125" s="37">
        <v>76</v>
      </c>
      <c r="CO125" s="37">
        <v>189</v>
      </c>
      <c r="CP125" s="41">
        <v>6.6666666666666666E-2</v>
      </c>
      <c r="CQ125" s="35"/>
      <c r="CR125" s="35">
        <f t="shared" si="11"/>
        <v>0.19680851063829788</v>
      </c>
      <c r="CS125" s="58">
        <f t="shared" si="9"/>
        <v>10.250817884405672</v>
      </c>
      <c r="CT125" s="35">
        <f t="shared" si="10"/>
        <v>0.90456018344080669</v>
      </c>
      <c r="CU125" s="40">
        <v>9</v>
      </c>
      <c r="CV125" s="42">
        <v>0</v>
      </c>
      <c r="CW125" s="42">
        <v>113.708</v>
      </c>
      <c r="CX125" s="42">
        <v>54.342999999999996</v>
      </c>
      <c r="CY125" s="42">
        <v>0</v>
      </c>
      <c r="CZ125" s="42">
        <v>122.80300000000003</v>
      </c>
      <c r="DA125" s="42">
        <v>62.978999999999999</v>
      </c>
      <c r="DB125" s="54">
        <v>52865.340253748567</v>
      </c>
      <c r="DC125" s="56">
        <v>16.777777777777779</v>
      </c>
      <c r="DD125" s="55">
        <v>0.33333333333333331</v>
      </c>
      <c r="DE125" s="57">
        <v>17.339999999999996</v>
      </c>
      <c r="DF125" s="57">
        <v>1</v>
      </c>
      <c r="DG125" s="38">
        <v>11.7</v>
      </c>
      <c r="DH125" s="38">
        <v>14.7</v>
      </c>
      <c r="DI125" s="38">
        <v>14.5</v>
      </c>
      <c r="DJ125" s="38">
        <v>13.6</v>
      </c>
      <c r="DK125" s="38">
        <v>13.8</v>
      </c>
      <c r="DL125" s="53">
        <v>11</v>
      </c>
      <c r="DM125" s="51">
        <v>1285626.32</v>
      </c>
      <c r="DN125" s="51">
        <v>0</v>
      </c>
      <c r="DO125" s="51">
        <v>0</v>
      </c>
      <c r="DP125" s="51">
        <v>269251.7</v>
      </c>
      <c r="DQ125" s="51">
        <v>357718.75</v>
      </c>
      <c r="DR125" s="51">
        <v>112314.74</v>
      </c>
      <c r="DS125" s="51">
        <v>0</v>
      </c>
      <c r="DT125" s="51">
        <v>174772.78</v>
      </c>
      <c r="DU125" s="51">
        <v>144601.76999999999</v>
      </c>
      <c r="DV125" s="51">
        <v>106541.56</v>
      </c>
      <c r="DW125" s="51">
        <v>65291.83</v>
      </c>
      <c r="DX125" s="51">
        <v>0</v>
      </c>
      <c r="DY125" s="51">
        <v>0</v>
      </c>
      <c r="DZ125" s="51">
        <v>56751.45</v>
      </c>
      <c r="EA125" s="51">
        <v>357046.03</v>
      </c>
      <c r="EB125" s="51">
        <v>2356.27</v>
      </c>
      <c r="EC125" s="51">
        <v>0</v>
      </c>
      <c r="ED125" s="51">
        <v>76681.83</v>
      </c>
      <c r="EE125" s="51">
        <v>106629.69</v>
      </c>
      <c r="EF125" s="51">
        <v>36734.199999999997</v>
      </c>
      <c r="EG125" s="51">
        <v>0</v>
      </c>
      <c r="EH125" s="51">
        <v>50006.49</v>
      </c>
      <c r="EI125" s="51">
        <v>40941.440000000002</v>
      </c>
      <c r="EJ125" s="51">
        <v>41977.02</v>
      </c>
      <c r="EK125" s="51">
        <v>19563.349999999999</v>
      </c>
      <c r="EL125" s="51">
        <v>0</v>
      </c>
      <c r="EM125" s="51">
        <v>0</v>
      </c>
      <c r="EN125" s="51">
        <v>6892.63</v>
      </c>
      <c r="EO125" s="51">
        <v>166888.5</v>
      </c>
      <c r="EP125" s="51">
        <v>0</v>
      </c>
      <c r="EQ125" s="51">
        <v>0</v>
      </c>
      <c r="ER125" s="51">
        <v>153076.31</v>
      </c>
      <c r="ES125" s="51">
        <v>69192.7</v>
      </c>
      <c r="ET125" s="51">
        <v>5306.04</v>
      </c>
      <c r="EU125" s="51">
        <v>0</v>
      </c>
      <c r="EV125" s="51">
        <v>245177.3</v>
      </c>
      <c r="EW125" s="51">
        <v>31475.49</v>
      </c>
      <c r="EX125" s="51">
        <v>9186.6</v>
      </c>
      <c r="EY125" s="51">
        <v>4361.21</v>
      </c>
      <c r="EZ125" s="51">
        <v>0</v>
      </c>
      <c r="FA125" s="51">
        <v>0</v>
      </c>
      <c r="FB125" s="51">
        <v>57171.61</v>
      </c>
      <c r="FC125" s="51">
        <v>66278.079999999987</v>
      </c>
      <c r="FD125" s="51">
        <v>0</v>
      </c>
      <c r="FE125" s="51">
        <v>0</v>
      </c>
      <c r="FF125" s="51">
        <v>20429.98</v>
      </c>
      <c r="FG125" s="51">
        <v>30013.53</v>
      </c>
      <c r="FH125" s="51">
        <v>10639.17</v>
      </c>
      <c r="FI125" s="51">
        <v>0</v>
      </c>
      <c r="FJ125" s="51">
        <v>63088.27</v>
      </c>
      <c r="FK125" s="51">
        <v>47112.45</v>
      </c>
      <c r="FL125" s="51">
        <v>133099.18</v>
      </c>
      <c r="FM125" s="51">
        <v>32156.400000000001</v>
      </c>
      <c r="FN125" s="51">
        <v>0</v>
      </c>
      <c r="FO125" s="51">
        <v>0</v>
      </c>
      <c r="FP125" s="51">
        <v>60507.700000000004</v>
      </c>
      <c r="FQ125" s="51">
        <v>7120</v>
      </c>
      <c r="FR125" s="51">
        <v>0</v>
      </c>
      <c r="FS125" s="51">
        <v>0</v>
      </c>
      <c r="FT125" s="51">
        <v>5997.43</v>
      </c>
      <c r="FU125" s="51">
        <v>0</v>
      </c>
      <c r="FV125" s="51">
        <v>0</v>
      </c>
      <c r="FW125" s="51">
        <v>143015.01</v>
      </c>
      <c r="FX125" s="51">
        <v>68563.37</v>
      </c>
      <c r="FY125" s="51">
        <v>80042.53</v>
      </c>
      <c r="FZ125" s="51">
        <v>40284.42</v>
      </c>
      <c r="GA125" s="51">
        <v>0</v>
      </c>
      <c r="GB125" s="51">
        <v>0</v>
      </c>
      <c r="GC125" s="51">
        <v>0</v>
      </c>
      <c r="GD125" s="51">
        <v>0</v>
      </c>
      <c r="GE125" s="51">
        <v>3697.38</v>
      </c>
      <c r="GF125" s="51">
        <v>0</v>
      </c>
      <c r="GG125" s="51">
        <v>0</v>
      </c>
      <c r="GH125" s="51">
        <v>1087.54</v>
      </c>
      <c r="GI125" s="51">
        <v>21898.120000000003</v>
      </c>
      <c r="GJ125" s="51">
        <v>3316.4</v>
      </c>
      <c r="GK125" s="51">
        <v>0</v>
      </c>
      <c r="GL125" s="51">
        <v>46813.39</v>
      </c>
      <c r="GM125" s="51">
        <v>3210.35</v>
      </c>
      <c r="GN125" s="51">
        <v>8213</v>
      </c>
      <c r="GO125" s="51">
        <v>0</v>
      </c>
      <c r="GP125" s="51">
        <v>0</v>
      </c>
      <c r="GQ125" s="51">
        <v>0</v>
      </c>
      <c r="GR125" s="51">
        <v>1236.8699999999999</v>
      </c>
    </row>
    <row r="126" spans="1:200" ht="18" customHeight="1" x14ac:dyDescent="0.2">
      <c r="A126" s="12">
        <v>26005</v>
      </c>
      <c r="B126" s="13" t="s">
        <v>83</v>
      </c>
      <c r="C126" s="13" t="s">
        <v>441</v>
      </c>
      <c r="D126" s="37">
        <v>316.27127921249996</v>
      </c>
      <c r="E126" s="43" t="s">
        <v>81</v>
      </c>
      <c r="F126" s="39">
        <v>34</v>
      </c>
      <c r="G126" s="36">
        <v>604911</v>
      </c>
      <c r="H126" s="36">
        <v>4002.66</v>
      </c>
      <c r="I126" s="36">
        <v>215564.96</v>
      </c>
      <c r="J126" s="36">
        <v>122094.28</v>
      </c>
      <c r="K126" s="36">
        <v>79733.919999999998</v>
      </c>
      <c r="L126" s="36">
        <v>0</v>
      </c>
      <c r="M126" s="36">
        <v>0</v>
      </c>
      <c r="N126" s="36">
        <v>0</v>
      </c>
      <c r="O126" s="36">
        <v>260205.91</v>
      </c>
      <c r="P126" s="36">
        <v>0</v>
      </c>
      <c r="Q126" s="36">
        <v>0</v>
      </c>
      <c r="R126" s="36">
        <v>10034</v>
      </c>
      <c r="S126" s="36">
        <v>191730</v>
      </c>
      <c r="T126" s="36">
        <v>0</v>
      </c>
      <c r="U126" s="36">
        <v>0</v>
      </c>
      <c r="V126" s="36">
        <v>0</v>
      </c>
      <c r="W126" s="36">
        <v>68732</v>
      </c>
      <c r="X126" s="36">
        <v>928060.94000000006</v>
      </c>
      <c r="Y126" s="36">
        <v>30921.74</v>
      </c>
      <c r="Z126" s="36">
        <v>0</v>
      </c>
      <c r="AA126" s="36">
        <v>12514.79</v>
      </c>
      <c r="AB126" s="36">
        <v>0</v>
      </c>
      <c r="AC126" s="36">
        <v>0</v>
      </c>
      <c r="AD126" s="36">
        <v>95705.87</v>
      </c>
      <c r="AE126" s="36">
        <v>9199</v>
      </c>
      <c r="AF126" s="36">
        <v>0</v>
      </c>
      <c r="AG126" s="36">
        <v>66854.27</v>
      </c>
      <c r="AH126" s="36">
        <v>198132.72999999998</v>
      </c>
      <c r="AI126" s="36">
        <v>60388.09</v>
      </c>
      <c r="AJ126" s="36">
        <v>0</v>
      </c>
      <c r="AK126" s="36">
        <v>186137.79</v>
      </c>
      <c r="AL126" s="36">
        <v>64476.34</v>
      </c>
      <c r="AM126" s="36">
        <v>3471.5</v>
      </c>
      <c r="AN126" s="36">
        <v>0</v>
      </c>
      <c r="AO126" s="36">
        <v>0</v>
      </c>
      <c r="AP126" s="36">
        <v>0</v>
      </c>
      <c r="AQ126" s="36">
        <v>480</v>
      </c>
      <c r="AR126" s="36">
        <v>3682.48</v>
      </c>
      <c r="AS126" s="36">
        <v>1426.83</v>
      </c>
      <c r="AT126" s="36">
        <v>909.61</v>
      </c>
      <c r="AU126" s="36">
        <v>1555</v>
      </c>
      <c r="AV126" s="36">
        <v>40815.440000000002</v>
      </c>
      <c r="AW126" s="36">
        <v>0</v>
      </c>
      <c r="AX126" s="36">
        <v>0</v>
      </c>
      <c r="AY126" s="36">
        <v>0</v>
      </c>
      <c r="AZ126" s="36">
        <v>0</v>
      </c>
      <c r="BA126" s="36">
        <v>0</v>
      </c>
      <c r="BB126" s="36">
        <v>0</v>
      </c>
      <c r="BC126" s="36">
        <v>21465</v>
      </c>
      <c r="BD126" s="36">
        <v>42686.09</v>
      </c>
      <c r="BE126" s="36">
        <v>0</v>
      </c>
      <c r="BF126" s="36">
        <v>0</v>
      </c>
      <c r="BG126" s="36">
        <v>0</v>
      </c>
      <c r="BH126" s="36">
        <v>0</v>
      </c>
      <c r="BI126" s="36">
        <v>0</v>
      </c>
      <c r="BJ126" s="36">
        <v>0</v>
      </c>
      <c r="BK126" s="36">
        <v>0</v>
      </c>
      <c r="BL126" s="36">
        <v>0</v>
      </c>
      <c r="BM126" s="36">
        <v>0</v>
      </c>
      <c r="BN126" s="36">
        <v>38135.111448066717</v>
      </c>
      <c r="BO126" s="36">
        <v>144181.14000000001</v>
      </c>
      <c r="BP126" s="36">
        <v>26403.81</v>
      </c>
      <c r="BQ126" s="36">
        <v>865379.59</v>
      </c>
      <c r="BR126" s="36">
        <v>3270009.25</v>
      </c>
      <c r="BS126" s="36">
        <v>508766.78</v>
      </c>
      <c r="BT126" s="36">
        <v>0</v>
      </c>
      <c r="BU126" s="36">
        <v>0</v>
      </c>
      <c r="BV126" s="36">
        <v>57931.22</v>
      </c>
      <c r="BW126" s="36">
        <v>0</v>
      </c>
      <c r="BX126" s="36">
        <v>0</v>
      </c>
      <c r="BY126" s="36">
        <v>0</v>
      </c>
      <c r="BZ126" s="36">
        <v>64655.23</v>
      </c>
      <c r="CA126" s="36">
        <v>0</v>
      </c>
      <c r="CB126" s="46">
        <v>2.1590000000000003</v>
      </c>
      <c r="CC126" s="46">
        <v>4.8319999999999999</v>
      </c>
      <c r="CD126" s="46">
        <v>9.9989999999999988</v>
      </c>
      <c r="CE126" s="46">
        <v>1.599</v>
      </c>
      <c r="CF126" s="46">
        <v>0.45600000000000002</v>
      </c>
      <c r="CG126" s="46">
        <v>0</v>
      </c>
      <c r="CH126" s="47" t="s">
        <v>522</v>
      </c>
      <c r="CI126" s="45">
        <v>130914224</v>
      </c>
      <c r="CJ126" s="45">
        <v>20124263</v>
      </c>
      <c r="CK126" s="45">
        <v>17029223</v>
      </c>
      <c r="CL126" s="39">
        <v>13</v>
      </c>
      <c r="CM126" s="39">
        <v>45</v>
      </c>
      <c r="CN126" s="37">
        <v>0</v>
      </c>
      <c r="CO126" s="37">
        <v>70</v>
      </c>
      <c r="CP126" s="41" t="s">
        <v>681</v>
      </c>
      <c r="CQ126" s="35" t="s">
        <v>615</v>
      </c>
      <c r="CR126" s="35">
        <f t="shared" si="11"/>
        <v>0.28888888888888886</v>
      </c>
      <c r="CS126" s="58">
        <f t="shared" si="9"/>
        <v>6.0240963855421681</v>
      </c>
      <c r="CT126" s="35">
        <f t="shared" si="10"/>
        <v>0.94826383623957533</v>
      </c>
      <c r="CU126" s="40">
        <v>0</v>
      </c>
      <c r="CV126" s="42">
        <v>10.308999999999999</v>
      </c>
      <c r="CW126" s="42">
        <v>31.268999999999998</v>
      </c>
      <c r="CX126" s="42">
        <v>0</v>
      </c>
      <c r="CY126" s="42">
        <v>10.858000000000001</v>
      </c>
      <c r="CZ126" s="42">
        <v>32.975000000000001</v>
      </c>
      <c r="DA126" s="42">
        <v>0</v>
      </c>
      <c r="DB126" s="54">
        <v>52192.771084337342</v>
      </c>
      <c r="DC126" s="56">
        <v>19.555555555555557</v>
      </c>
      <c r="DD126" s="55">
        <v>0.22222222222222221</v>
      </c>
      <c r="DE126" s="57">
        <v>7.4700000000000006</v>
      </c>
      <c r="DF126" s="57">
        <v>0</v>
      </c>
      <c r="DG126" s="38"/>
      <c r="DH126" s="38"/>
      <c r="DI126" s="38"/>
      <c r="DJ126" s="38"/>
      <c r="DK126" s="38"/>
      <c r="DL126" s="53"/>
      <c r="DM126" s="51">
        <v>425517.29000000004</v>
      </c>
      <c r="DN126" s="51">
        <v>23745.71</v>
      </c>
      <c r="DO126" s="51">
        <v>0</v>
      </c>
      <c r="DP126" s="51">
        <v>44022.21</v>
      </c>
      <c r="DQ126" s="51">
        <v>133811.34</v>
      </c>
      <c r="DR126" s="51">
        <v>46779.98</v>
      </c>
      <c r="DS126" s="51">
        <v>0</v>
      </c>
      <c r="DT126" s="51">
        <v>50862.32</v>
      </c>
      <c r="DU126" s="51">
        <v>25212.6</v>
      </c>
      <c r="DV126" s="51">
        <v>25902.18</v>
      </c>
      <c r="DW126" s="51">
        <v>0</v>
      </c>
      <c r="DX126" s="51">
        <v>0</v>
      </c>
      <c r="DY126" s="51">
        <v>0</v>
      </c>
      <c r="DZ126" s="51">
        <v>0</v>
      </c>
      <c r="EA126" s="51">
        <v>149633.53</v>
      </c>
      <c r="EB126" s="51">
        <v>7176.0300000000007</v>
      </c>
      <c r="EC126" s="51">
        <v>0</v>
      </c>
      <c r="ED126" s="51">
        <v>13816.61</v>
      </c>
      <c r="EE126" s="51">
        <v>51213.479999999996</v>
      </c>
      <c r="EF126" s="51">
        <v>6497.26</v>
      </c>
      <c r="EG126" s="51">
        <v>0</v>
      </c>
      <c r="EH126" s="51">
        <v>15096.94</v>
      </c>
      <c r="EI126" s="51">
        <v>6156.27</v>
      </c>
      <c r="EJ126" s="51">
        <v>9384.7999999999993</v>
      </c>
      <c r="EK126" s="51">
        <v>0</v>
      </c>
      <c r="EL126" s="51">
        <v>0</v>
      </c>
      <c r="EM126" s="51">
        <v>0</v>
      </c>
      <c r="EN126" s="51">
        <v>0</v>
      </c>
      <c r="EO126" s="51">
        <v>430125.17</v>
      </c>
      <c r="EP126" s="51">
        <v>9199</v>
      </c>
      <c r="EQ126" s="51">
        <v>0</v>
      </c>
      <c r="ER126" s="51">
        <v>29646.87</v>
      </c>
      <c r="ES126" s="51">
        <v>39137.139999999992</v>
      </c>
      <c r="ET126" s="51">
        <v>1719.01</v>
      </c>
      <c r="EU126" s="51">
        <v>0</v>
      </c>
      <c r="EV126" s="51">
        <v>89554.06</v>
      </c>
      <c r="EW126" s="51">
        <v>9438.56</v>
      </c>
      <c r="EX126" s="51">
        <v>1623.95</v>
      </c>
      <c r="EY126" s="51">
        <v>0</v>
      </c>
      <c r="EZ126" s="51">
        <v>0</v>
      </c>
      <c r="FA126" s="51">
        <v>0</v>
      </c>
      <c r="FB126" s="51">
        <v>480</v>
      </c>
      <c r="FC126" s="51">
        <v>16181.83</v>
      </c>
      <c r="FD126" s="51">
        <v>0</v>
      </c>
      <c r="FE126" s="51">
        <v>0</v>
      </c>
      <c r="FF126" s="51">
        <v>833.57999999999993</v>
      </c>
      <c r="FG126" s="51">
        <v>1670.43</v>
      </c>
      <c r="FH126" s="51">
        <v>6251.45</v>
      </c>
      <c r="FI126" s="51">
        <v>0</v>
      </c>
      <c r="FJ126" s="51">
        <v>4130.43</v>
      </c>
      <c r="FK126" s="51">
        <v>17194.91</v>
      </c>
      <c r="FL126" s="51">
        <v>30072.1</v>
      </c>
      <c r="FM126" s="51">
        <v>0</v>
      </c>
      <c r="FN126" s="51">
        <v>0</v>
      </c>
      <c r="FO126" s="51">
        <v>0</v>
      </c>
      <c r="FP126" s="51">
        <v>0</v>
      </c>
      <c r="FQ126" s="51">
        <v>14823.779999999999</v>
      </c>
      <c r="FR126" s="51">
        <v>0</v>
      </c>
      <c r="FS126" s="51">
        <v>0</v>
      </c>
      <c r="FT126" s="51">
        <v>3682.48</v>
      </c>
      <c r="FU126" s="51">
        <v>0</v>
      </c>
      <c r="FV126" s="51">
        <v>0</v>
      </c>
      <c r="FW126" s="51">
        <v>1555</v>
      </c>
      <c r="FX126" s="51">
        <v>36478.480000000003</v>
      </c>
      <c r="FY126" s="51">
        <v>0</v>
      </c>
      <c r="FZ126" s="51">
        <v>0</v>
      </c>
      <c r="GA126" s="51">
        <v>0</v>
      </c>
      <c r="GB126" s="51">
        <v>0</v>
      </c>
      <c r="GC126" s="51">
        <v>0</v>
      </c>
      <c r="GD126" s="51">
        <v>0</v>
      </c>
      <c r="GE126" s="51">
        <v>0</v>
      </c>
      <c r="GF126" s="51">
        <v>0</v>
      </c>
      <c r="GG126" s="51">
        <v>0</v>
      </c>
      <c r="GH126" s="51">
        <v>0</v>
      </c>
      <c r="GI126" s="51">
        <v>16413.260000000002</v>
      </c>
      <c r="GJ126" s="51">
        <v>50</v>
      </c>
      <c r="GK126" s="51">
        <v>0</v>
      </c>
      <c r="GL126" s="51">
        <v>30831</v>
      </c>
      <c r="GM126" s="51">
        <v>6474</v>
      </c>
      <c r="GN126" s="51">
        <v>1143.7</v>
      </c>
      <c r="GO126" s="51">
        <v>0</v>
      </c>
      <c r="GP126" s="51">
        <v>0</v>
      </c>
      <c r="GQ126" s="51">
        <v>0</v>
      </c>
      <c r="GR126" s="51">
        <v>0</v>
      </c>
    </row>
    <row r="127" spans="1:200" ht="18" customHeight="1" x14ac:dyDescent="0.2">
      <c r="A127" s="12">
        <v>40002</v>
      </c>
      <c r="B127" s="13" t="s">
        <v>123</v>
      </c>
      <c r="C127" s="13" t="s">
        <v>545</v>
      </c>
      <c r="D127" s="37">
        <v>283.20809405468748</v>
      </c>
      <c r="E127" s="43" t="s">
        <v>122</v>
      </c>
      <c r="F127" s="39">
        <v>2438</v>
      </c>
      <c r="G127" s="36">
        <v>8933295.9100000001</v>
      </c>
      <c r="H127" s="36">
        <v>372821.01</v>
      </c>
      <c r="I127" s="36">
        <v>8336664.96</v>
      </c>
      <c r="J127" s="36">
        <v>1227089.18</v>
      </c>
      <c r="K127" s="36">
        <v>5490238.6200000001</v>
      </c>
      <c r="L127" s="36">
        <v>0</v>
      </c>
      <c r="M127" s="36">
        <v>0</v>
      </c>
      <c r="N127" s="36">
        <v>38898.75</v>
      </c>
      <c r="O127" s="36">
        <v>3041389.34</v>
      </c>
      <c r="P127" s="36">
        <v>0</v>
      </c>
      <c r="Q127" s="36">
        <v>625368</v>
      </c>
      <c r="R127" s="36">
        <v>428171</v>
      </c>
      <c r="S127" s="36">
        <v>7632226</v>
      </c>
      <c r="T127" s="36">
        <v>0</v>
      </c>
      <c r="U127" s="36">
        <v>625368</v>
      </c>
      <c r="V127" s="36">
        <v>0</v>
      </c>
      <c r="W127" s="36">
        <v>65717</v>
      </c>
      <c r="X127" s="36">
        <v>11310086.700000001</v>
      </c>
      <c r="Y127" s="36">
        <v>0</v>
      </c>
      <c r="Z127" s="36">
        <v>0</v>
      </c>
      <c r="AA127" s="36">
        <v>977865.29</v>
      </c>
      <c r="AB127" s="36">
        <v>0</v>
      </c>
      <c r="AC127" s="36">
        <v>0</v>
      </c>
      <c r="AD127" s="36">
        <v>2699775.09</v>
      </c>
      <c r="AE127" s="36">
        <v>248400.47</v>
      </c>
      <c r="AF127" s="36">
        <v>0</v>
      </c>
      <c r="AG127" s="36">
        <v>1019910.3500000001</v>
      </c>
      <c r="AH127" s="36">
        <v>1794220.1900000002</v>
      </c>
      <c r="AI127" s="36">
        <v>346259.06</v>
      </c>
      <c r="AJ127" s="36">
        <v>0</v>
      </c>
      <c r="AK127" s="36">
        <v>2284561.84</v>
      </c>
      <c r="AL127" s="36">
        <v>344373.05</v>
      </c>
      <c r="AM127" s="36">
        <v>21001.4</v>
      </c>
      <c r="AN127" s="36">
        <v>27826.080000000002</v>
      </c>
      <c r="AO127" s="36">
        <v>27542.3</v>
      </c>
      <c r="AP127" s="36">
        <v>0</v>
      </c>
      <c r="AQ127" s="36">
        <v>1073068.04</v>
      </c>
      <c r="AR127" s="36">
        <v>51387.79</v>
      </c>
      <c r="AS127" s="36">
        <v>0</v>
      </c>
      <c r="AT127" s="36">
        <v>177741.39</v>
      </c>
      <c r="AU127" s="36">
        <v>1201066.2</v>
      </c>
      <c r="AV127" s="36">
        <v>114335.76</v>
      </c>
      <c r="AW127" s="36">
        <v>57811.5</v>
      </c>
      <c r="AX127" s="36">
        <v>0</v>
      </c>
      <c r="AY127" s="36">
        <v>0</v>
      </c>
      <c r="AZ127" s="36">
        <v>0</v>
      </c>
      <c r="BA127" s="36">
        <v>1614613.76</v>
      </c>
      <c r="BB127" s="36">
        <v>198476.84</v>
      </c>
      <c r="BC127" s="36">
        <v>757923.46</v>
      </c>
      <c r="BD127" s="36">
        <v>152607.79999999999</v>
      </c>
      <c r="BE127" s="36">
        <v>0</v>
      </c>
      <c r="BF127" s="36">
        <v>0</v>
      </c>
      <c r="BG127" s="36">
        <v>0</v>
      </c>
      <c r="BH127" s="36">
        <v>0</v>
      </c>
      <c r="BI127" s="36">
        <v>15466.22</v>
      </c>
      <c r="BJ127" s="36">
        <v>0</v>
      </c>
      <c r="BK127" s="36">
        <v>0</v>
      </c>
      <c r="BL127" s="36">
        <v>0</v>
      </c>
      <c r="BM127" s="36">
        <v>0</v>
      </c>
      <c r="BN127" s="36">
        <v>9087.8075726156112</v>
      </c>
      <c r="BO127" s="36">
        <v>6507474.4199999999</v>
      </c>
      <c r="BP127" s="36">
        <v>5018553.88</v>
      </c>
      <c r="BQ127" s="36">
        <v>1290246.25</v>
      </c>
      <c r="BR127" s="36">
        <v>0</v>
      </c>
      <c r="BS127" s="36">
        <v>0</v>
      </c>
      <c r="BT127" s="36">
        <v>0</v>
      </c>
      <c r="BU127" s="36">
        <v>2008821</v>
      </c>
      <c r="BV127" s="36">
        <v>993179.84</v>
      </c>
      <c r="BW127" s="36">
        <v>18205</v>
      </c>
      <c r="BX127" s="36">
        <v>83200</v>
      </c>
      <c r="BY127" s="36">
        <v>8845194.1999999993</v>
      </c>
      <c r="BZ127" s="36">
        <v>969349.78</v>
      </c>
      <c r="CA127" s="36">
        <v>16754.509999999998</v>
      </c>
      <c r="CB127" s="46">
        <v>1.3620000000000001</v>
      </c>
      <c r="CC127" s="46">
        <v>3.048</v>
      </c>
      <c r="CD127" s="46">
        <v>6.3079999999999998</v>
      </c>
      <c r="CE127" s="46">
        <v>1.4990000000000001</v>
      </c>
      <c r="CF127" s="46">
        <v>2.427</v>
      </c>
      <c r="CG127" s="46">
        <v>0</v>
      </c>
      <c r="CH127" s="26"/>
      <c r="CI127" s="45">
        <v>45438424</v>
      </c>
      <c r="CJ127" s="45">
        <v>1393092422</v>
      </c>
      <c r="CK127" s="45">
        <v>731566871</v>
      </c>
      <c r="CL127" s="39">
        <v>314</v>
      </c>
      <c r="CM127" s="39">
        <v>2438</v>
      </c>
      <c r="CN127" s="37">
        <v>183</v>
      </c>
      <c r="CO127" s="37">
        <v>2437.7199999999998</v>
      </c>
      <c r="CP127" s="41">
        <v>1.0743801652892562E-2</v>
      </c>
      <c r="CQ127" s="35" t="s">
        <v>637</v>
      </c>
      <c r="CR127" s="35">
        <f t="shared" si="11"/>
        <v>0.12879409351927809</v>
      </c>
      <c r="CS127" s="58">
        <f t="shared" si="9"/>
        <v>14.02842511076588</v>
      </c>
      <c r="CT127" s="35">
        <f t="shared" si="10"/>
        <v>0.941983626352216</v>
      </c>
      <c r="CU127" s="40">
        <v>170</v>
      </c>
      <c r="CV127" s="42">
        <v>0</v>
      </c>
      <c r="CW127" s="42">
        <v>1529.7160000000003</v>
      </c>
      <c r="CX127" s="42">
        <v>747.45499999999993</v>
      </c>
      <c r="CY127" s="42">
        <v>0</v>
      </c>
      <c r="CZ127" s="42">
        <v>1621.6899999999998</v>
      </c>
      <c r="DA127" s="42">
        <v>795.73099999999999</v>
      </c>
      <c r="DB127" s="54">
        <v>53573.000402785045</v>
      </c>
      <c r="DC127" s="56">
        <v>12.528409090909092</v>
      </c>
      <c r="DD127" s="55">
        <v>0.30681818181818182</v>
      </c>
      <c r="DE127" s="57">
        <v>173.78999999999982</v>
      </c>
      <c r="DF127" s="57">
        <v>0</v>
      </c>
      <c r="DG127" s="38">
        <v>20.7</v>
      </c>
      <c r="DH127" s="38">
        <v>22</v>
      </c>
      <c r="DI127" s="38">
        <v>22.8</v>
      </c>
      <c r="DJ127" s="38">
        <v>22.4</v>
      </c>
      <c r="DK127" s="38">
        <v>22.1</v>
      </c>
      <c r="DL127" s="53">
        <v>103</v>
      </c>
      <c r="DM127" s="51">
        <v>10425892.530000001</v>
      </c>
      <c r="DN127" s="51">
        <v>0</v>
      </c>
      <c r="DO127" s="51">
        <v>0</v>
      </c>
      <c r="DP127" s="51">
        <v>816432.28999999992</v>
      </c>
      <c r="DQ127" s="51">
        <v>1286317.28</v>
      </c>
      <c r="DR127" s="51">
        <v>241179.44</v>
      </c>
      <c r="DS127" s="51">
        <v>0</v>
      </c>
      <c r="DT127" s="51">
        <v>748635.41</v>
      </c>
      <c r="DU127" s="51">
        <v>0</v>
      </c>
      <c r="DV127" s="51">
        <v>12653.05</v>
      </c>
      <c r="DW127" s="51">
        <v>37126</v>
      </c>
      <c r="DX127" s="51">
        <v>25459.68</v>
      </c>
      <c r="DY127" s="51">
        <v>0</v>
      </c>
      <c r="DZ127" s="51">
        <v>465640.37</v>
      </c>
      <c r="EA127" s="51">
        <v>2300660.6199999996</v>
      </c>
      <c r="EB127" s="51">
        <v>45022.39</v>
      </c>
      <c r="EC127" s="51">
        <v>0</v>
      </c>
      <c r="ED127" s="51">
        <v>153984.43000000002</v>
      </c>
      <c r="EE127" s="51">
        <v>419824.16000000003</v>
      </c>
      <c r="EF127" s="51">
        <v>62458.51</v>
      </c>
      <c r="EG127" s="51">
        <v>0</v>
      </c>
      <c r="EH127" s="51">
        <v>239761.46</v>
      </c>
      <c r="EI127" s="51">
        <v>0</v>
      </c>
      <c r="EJ127" s="51">
        <v>2048.35</v>
      </c>
      <c r="EK127" s="51">
        <v>5129.12</v>
      </c>
      <c r="EL127" s="51">
        <v>2082.62</v>
      </c>
      <c r="EM127" s="51">
        <v>0</v>
      </c>
      <c r="EN127" s="51">
        <v>86805.55</v>
      </c>
      <c r="EO127" s="51">
        <v>1122359.7999999998</v>
      </c>
      <c r="EP127" s="51">
        <v>0</v>
      </c>
      <c r="EQ127" s="51">
        <v>0</v>
      </c>
      <c r="ER127" s="51">
        <v>788714.79</v>
      </c>
      <c r="ES127" s="51">
        <v>222122.79</v>
      </c>
      <c r="ET127" s="51">
        <v>32955.96</v>
      </c>
      <c r="EU127" s="51">
        <v>6726636.3200000003</v>
      </c>
      <c r="EV127" s="51">
        <v>902176.6</v>
      </c>
      <c r="EW127" s="51">
        <v>402184.55</v>
      </c>
      <c r="EX127" s="51">
        <v>903625.35</v>
      </c>
      <c r="EY127" s="51">
        <v>2325.4699999999998</v>
      </c>
      <c r="EZ127" s="51">
        <v>0</v>
      </c>
      <c r="FA127" s="51">
        <v>0</v>
      </c>
      <c r="FB127" s="51">
        <v>355686.42</v>
      </c>
      <c r="FC127" s="51">
        <v>684787.70000000007</v>
      </c>
      <c r="FD127" s="51">
        <v>2907.17</v>
      </c>
      <c r="FE127" s="51">
        <v>0</v>
      </c>
      <c r="FF127" s="51">
        <v>18702.3</v>
      </c>
      <c r="FG127" s="51">
        <v>16877.260000000002</v>
      </c>
      <c r="FH127" s="51">
        <v>33803.440000000002</v>
      </c>
      <c r="FI127" s="51">
        <v>0</v>
      </c>
      <c r="FJ127" s="51">
        <v>140504.93</v>
      </c>
      <c r="FK127" s="51">
        <v>0</v>
      </c>
      <c r="FL127" s="51">
        <v>83730.61</v>
      </c>
      <c r="FM127" s="51">
        <v>0</v>
      </c>
      <c r="FN127" s="51">
        <v>0</v>
      </c>
      <c r="FO127" s="51">
        <v>0</v>
      </c>
      <c r="FP127" s="51">
        <v>145248.16999999998</v>
      </c>
      <c r="FQ127" s="51">
        <v>615973.53999999992</v>
      </c>
      <c r="FR127" s="51">
        <v>0</v>
      </c>
      <c r="FS127" s="51">
        <v>0</v>
      </c>
      <c r="FT127" s="51">
        <v>51387.79</v>
      </c>
      <c r="FU127" s="51">
        <v>0</v>
      </c>
      <c r="FV127" s="51">
        <v>145801.39000000001</v>
      </c>
      <c r="FW127" s="51">
        <v>3319624.08</v>
      </c>
      <c r="FX127" s="51">
        <v>50948.26</v>
      </c>
      <c r="FY127" s="51">
        <v>0</v>
      </c>
      <c r="FZ127" s="51">
        <v>0</v>
      </c>
      <c r="GA127" s="51">
        <v>0</v>
      </c>
      <c r="GB127" s="51">
        <v>0</v>
      </c>
      <c r="GC127" s="51">
        <v>0</v>
      </c>
      <c r="GD127" s="51">
        <v>198476.84</v>
      </c>
      <c r="GE127" s="51">
        <v>38523.800000000003</v>
      </c>
      <c r="GF127" s="51">
        <v>0</v>
      </c>
      <c r="GG127" s="51">
        <v>0</v>
      </c>
      <c r="GH127" s="51">
        <v>0</v>
      </c>
      <c r="GI127" s="51">
        <v>1686.5</v>
      </c>
      <c r="GJ127" s="51">
        <v>7801.71</v>
      </c>
      <c r="GK127" s="51">
        <v>0</v>
      </c>
      <c r="GL127" s="51">
        <v>316870.94</v>
      </c>
      <c r="GM127" s="51">
        <v>0</v>
      </c>
      <c r="GN127" s="51">
        <v>3760.04</v>
      </c>
      <c r="GO127" s="51">
        <v>0</v>
      </c>
      <c r="GP127" s="51">
        <v>0</v>
      </c>
      <c r="GQ127" s="51">
        <v>1697813.76</v>
      </c>
      <c r="GR127" s="51">
        <v>19687.53</v>
      </c>
    </row>
    <row r="128" spans="1:200" ht="18" customHeight="1" x14ac:dyDescent="0.2">
      <c r="A128" s="12">
        <v>57001</v>
      </c>
      <c r="B128" s="13" t="s">
        <v>184</v>
      </c>
      <c r="C128" s="13" t="s">
        <v>548</v>
      </c>
      <c r="D128" s="37">
        <v>1517.1889068296875</v>
      </c>
      <c r="E128" s="43" t="s">
        <v>185</v>
      </c>
      <c r="F128" s="39">
        <v>416</v>
      </c>
      <c r="G128" s="36">
        <v>2171875.7599999998</v>
      </c>
      <c r="H128" s="36">
        <v>91505.54</v>
      </c>
      <c r="I128" s="36">
        <v>1312986.78</v>
      </c>
      <c r="J128" s="36">
        <v>178021.88</v>
      </c>
      <c r="K128" s="36">
        <v>1698207.71</v>
      </c>
      <c r="L128" s="36">
        <v>0</v>
      </c>
      <c r="M128" s="36">
        <v>0</v>
      </c>
      <c r="N128" s="36">
        <v>0</v>
      </c>
      <c r="O128" s="36">
        <v>1009087.54</v>
      </c>
      <c r="P128" s="36">
        <v>0</v>
      </c>
      <c r="Q128" s="36">
        <v>0</v>
      </c>
      <c r="R128" s="36">
        <v>59492</v>
      </c>
      <c r="S128" s="36">
        <v>1178561</v>
      </c>
      <c r="T128" s="36">
        <v>0</v>
      </c>
      <c r="U128" s="36">
        <v>0</v>
      </c>
      <c r="V128" s="36">
        <v>0</v>
      </c>
      <c r="W128" s="36">
        <v>65342</v>
      </c>
      <c r="X128" s="36">
        <v>2290498.9199999995</v>
      </c>
      <c r="Y128" s="36">
        <v>0</v>
      </c>
      <c r="Z128" s="36">
        <v>0</v>
      </c>
      <c r="AA128" s="36">
        <v>194725.52</v>
      </c>
      <c r="AB128" s="36">
        <v>0</v>
      </c>
      <c r="AC128" s="36">
        <v>0</v>
      </c>
      <c r="AD128" s="36">
        <v>583554.6</v>
      </c>
      <c r="AE128" s="36">
        <v>8862.9</v>
      </c>
      <c r="AF128" s="36">
        <v>0</v>
      </c>
      <c r="AG128" s="36">
        <v>242163.53</v>
      </c>
      <c r="AH128" s="36">
        <v>580812.09</v>
      </c>
      <c r="AI128" s="36">
        <v>168421.21</v>
      </c>
      <c r="AJ128" s="36">
        <v>0</v>
      </c>
      <c r="AK128" s="36">
        <v>576634.11</v>
      </c>
      <c r="AL128" s="36">
        <v>46645.64</v>
      </c>
      <c r="AM128" s="36">
        <v>47486.85</v>
      </c>
      <c r="AN128" s="36">
        <v>0</v>
      </c>
      <c r="AO128" s="36">
        <v>0</v>
      </c>
      <c r="AP128" s="36">
        <v>0</v>
      </c>
      <c r="AQ128" s="36">
        <v>511547.45999999996</v>
      </c>
      <c r="AR128" s="36">
        <v>2064.84</v>
      </c>
      <c r="AS128" s="36">
        <v>0</v>
      </c>
      <c r="AT128" s="36">
        <v>0</v>
      </c>
      <c r="AU128" s="36">
        <v>0</v>
      </c>
      <c r="AV128" s="36">
        <v>241182.56</v>
      </c>
      <c r="AW128" s="36">
        <v>0</v>
      </c>
      <c r="AX128" s="36">
        <v>0</v>
      </c>
      <c r="AY128" s="36">
        <v>0</v>
      </c>
      <c r="AZ128" s="36">
        <v>0</v>
      </c>
      <c r="BA128" s="36">
        <v>429896.66</v>
      </c>
      <c r="BB128" s="36">
        <v>19613.919999999998</v>
      </c>
      <c r="BC128" s="36">
        <v>126026.6</v>
      </c>
      <c r="BD128" s="36">
        <v>68597.119999999995</v>
      </c>
      <c r="BE128" s="36">
        <v>0</v>
      </c>
      <c r="BF128" s="36">
        <v>0</v>
      </c>
      <c r="BG128" s="36">
        <v>0</v>
      </c>
      <c r="BH128" s="36">
        <v>1008.16</v>
      </c>
      <c r="BI128" s="36">
        <v>0</v>
      </c>
      <c r="BJ128" s="36">
        <v>0</v>
      </c>
      <c r="BK128" s="36">
        <v>0</v>
      </c>
      <c r="BL128" s="36">
        <v>0</v>
      </c>
      <c r="BM128" s="36">
        <v>0</v>
      </c>
      <c r="BN128" s="36">
        <v>12806.174945421542</v>
      </c>
      <c r="BO128" s="36">
        <v>-197545.65</v>
      </c>
      <c r="BP128" s="36">
        <v>4475411.24</v>
      </c>
      <c r="BQ128" s="36">
        <v>1765843.81</v>
      </c>
      <c r="BR128" s="36">
        <v>3194086.43</v>
      </c>
      <c r="BS128" s="36">
        <v>406414.72</v>
      </c>
      <c r="BT128" s="36">
        <v>0</v>
      </c>
      <c r="BU128" s="36">
        <v>0</v>
      </c>
      <c r="BV128" s="36">
        <v>234106.61</v>
      </c>
      <c r="BW128" s="36">
        <v>0</v>
      </c>
      <c r="BX128" s="36">
        <v>0</v>
      </c>
      <c r="BY128" s="36">
        <v>0</v>
      </c>
      <c r="BZ128" s="36">
        <v>189292.43</v>
      </c>
      <c r="CA128" s="36">
        <v>0</v>
      </c>
      <c r="CB128" s="46">
        <v>1.3620000000000001</v>
      </c>
      <c r="CC128" s="46">
        <v>3.048</v>
      </c>
      <c r="CD128" s="46">
        <v>6.3079999999999998</v>
      </c>
      <c r="CE128" s="46">
        <v>1.599</v>
      </c>
      <c r="CF128" s="46">
        <v>2.6669999999999998</v>
      </c>
      <c r="CG128" s="46">
        <v>0</v>
      </c>
      <c r="CH128" s="26"/>
      <c r="CI128" s="45">
        <v>323178778</v>
      </c>
      <c r="CJ128" s="45">
        <v>218783589</v>
      </c>
      <c r="CK128" s="45">
        <v>112497233</v>
      </c>
      <c r="CL128" s="39">
        <v>71</v>
      </c>
      <c r="CM128" s="39">
        <v>416</v>
      </c>
      <c r="CN128" s="37">
        <v>78</v>
      </c>
      <c r="CO128" s="37">
        <v>417.8</v>
      </c>
      <c r="CP128" s="41">
        <v>2.6178010471204188E-2</v>
      </c>
      <c r="CQ128" s="35" t="s">
        <v>600</v>
      </c>
      <c r="CR128" s="35">
        <f t="shared" si="11"/>
        <v>0.17067307692307693</v>
      </c>
      <c r="CS128" s="58">
        <f t="shared" si="9"/>
        <v>12.05797101449275</v>
      </c>
      <c r="CT128" s="35">
        <f t="shared" si="10"/>
        <v>0.93147643927686619</v>
      </c>
      <c r="CU128" s="40">
        <v>30</v>
      </c>
      <c r="CV128" s="42">
        <v>0</v>
      </c>
      <c r="CW128" s="42">
        <v>261.21500000000003</v>
      </c>
      <c r="CX128" s="42">
        <v>118.52000000000001</v>
      </c>
      <c r="CY128" s="42">
        <v>0</v>
      </c>
      <c r="CZ128" s="42">
        <v>277.51499999999999</v>
      </c>
      <c r="DA128" s="42">
        <v>130.155</v>
      </c>
      <c r="DB128" s="54">
        <v>49805.217391304337</v>
      </c>
      <c r="DC128" s="56">
        <v>15.771428571428572</v>
      </c>
      <c r="DD128" s="55">
        <v>0.34285714285714286</v>
      </c>
      <c r="DE128" s="57">
        <v>34.500000000000007</v>
      </c>
      <c r="DF128" s="57">
        <v>0</v>
      </c>
      <c r="DG128" s="38">
        <v>17.2</v>
      </c>
      <c r="DH128" s="38">
        <v>17.8</v>
      </c>
      <c r="DI128" s="38">
        <v>18.7</v>
      </c>
      <c r="DJ128" s="38">
        <v>20.7</v>
      </c>
      <c r="DK128" s="38">
        <v>18.8</v>
      </c>
      <c r="DL128" s="53">
        <v>18</v>
      </c>
      <c r="DM128" s="51">
        <v>2093630.55</v>
      </c>
      <c r="DN128" s="51">
        <v>0</v>
      </c>
      <c r="DO128" s="51">
        <v>0</v>
      </c>
      <c r="DP128" s="51">
        <v>226545.66</v>
      </c>
      <c r="DQ128" s="51">
        <v>353172.95999999996</v>
      </c>
      <c r="DR128" s="51">
        <v>108549.07</v>
      </c>
      <c r="DS128" s="51">
        <v>0</v>
      </c>
      <c r="DT128" s="51">
        <v>188269.17</v>
      </c>
      <c r="DU128" s="51">
        <v>0</v>
      </c>
      <c r="DV128" s="51">
        <v>55476.12</v>
      </c>
      <c r="DW128" s="51">
        <v>0</v>
      </c>
      <c r="DX128" s="51">
        <v>0</v>
      </c>
      <c r="DY128" s="51">
        <v>0</v>
      </c>
      <c r="DZ128" s="51">
        <v>170777.55000000002</v>
      </c>
      <c r="EA128" s="51">
        <v>654888.97</v>
      </c>
      <c r="EB128" s="51">
        <v>2544.41</v>
      </c>
      <c r="EC128" s="51">
        <v>0</v>
      </c>
      <c r="ED128" s="51">
        <v>53570.91</v>
      </c>
      <c r="EE128" s="51">
        <v>114925.54999999999</v>
      </c>
      <c r="EF128" s="51">
        <v>32109.89</v>
      </c>
      <c r="EG128" s="51">
        <v>0</v>
      </c>
      <c r="EH128" s="51">
        <v>57875.82</v>
      </c>
      <c r="EI128" s="51">
        <v>0</v>
      </c>
      <c r="EJ128" s="51">
        <v>24975.43</v>
      </c>
      <c r="EK128" s="51">
        <v>0</v>
      </c>
      <c r="EL128" s="51">
        <v>0</v>
      </c>
      <c r="EM128" s="51">
        <v>0</v>
      </c>
      <c r="EN128" s="51">
        <v>20651.62</v>
      </c>
      <c r="EO128" s="51">
        <v>43252.619999999995</v>
      </c>
      <c r="EP128" s="51">
        <v>0</v>
      </c>
      <c r="EQ128" s="51">
        <v>0</v>
      </c>
      <c r="ER128" s="51">
        <v>62817.33</v>
      </c>
      <c r="ES128" s="51">
        <v>91969.690000000017</v>
      </c>
      <c r="ET128" s="51">
        <v>11805.27</v>
      </c>
      <c r="EU128" s="51">
        <v>0</v>
      </c>
      <c r="EV128" s="51">
        <v>207832.22</v>
      </c>
      <c r="EW128" s="51">
        <v>47565.840000000004</v>
      </c>
      <c r="EX128" s="51">
        <v>18759.61</v>
      </c>
      <c r="EY128" s="51">
        <v>0</v>
      </c>
      <c r="EZ128" s="51">
        <v>0</v>
      </c>
      <c r="FA128" s="51">
        <v>0</v>
      </c>
      <c r="FB128" s="51">
        <v>63357.53</v>
      </c>
      <c r="FC128" s="51">
        <v>269564.15000000002</v>
      </c>
      <c r="FD128" s="51">
        <v>0</v>
      </c>
      <c r="FE128" s="51">
        <v>0</v>
      </c>
      <c r="FF128" s="51">
        <v>18171.34</v>
      </c>
      <c r="FG128" s="51">
        <v>5857.57</v>
      </c>
      <c r="FH128" s="51">
        <v>13610.38</v>
      </c>
      <c r="FI128" s="51">
        <v>0</v>
      </c>
      <c r="FJ128" s="51">
        <v>123512.3</v>
      </c>
      <c r="FK128" s="51">
        <v>87.96</v>
      </c>
      <c r="FL128" s="51">
        <v>135500.47</v>
      </c>
      <c r="FM128" s="51">
        <v>0</v>
      </c>
      <c r="FN128" s="51">
        <v>0</v>
      </c>
      <c r="FO128" s="51">
        <v>0</v>
      </c>
      <c r="FP128" s="51">
        <v>44151.92</v>
      </c>
      <c r="FQ128" s="51">
        <v>11946.62</v>
      </c>
      <c r="FR128" s="51">
        <v>0</v>
      </c>
      <c r="FS128" s="51">
        <v>0</v>
      </c>
      <c r="FT128" s="51">
        <v>4222.58</v>
      </c>
      <c r="FU128" s="51">
        <v>2694</v>
      </c>
      <c r="FV128" s="51">
        <v>0</v>
      </c>
      <c r="FW128" s="51">
        <v>0</v>
      </c>
      <c r="FX128" s="51">
        <v>218571.58</v>
      </c>
      <c r="FY128" s="51">
        <v>0</v>
      </c>
      <c r="FZ128" s="51">
        <v>0</v>
      </c>
      <c r="GA128" s="51">
        <v>0</v>
      </c>
      <c r="GB128" s="51">
        <v>0</v>
      </c>
      <c r="GC128" s="51">
        <v>0</v>
      </c>
      <c r="GD128" s="51">
        <v>17374.47</v>
      </c>
      <c r="GE128" s="51">
        <v>1814.62</v>
      </c>
      <c r="GF128" s="51">
        <v>0</v>
      </c>
      <c r="GG128" s="51">
        <v>0</v>
      </c>
      <c r="GH128" s="51">
        <v>4927.1499999999996</v>
      </c>
      <c r="GI128" s="51">
        <v>80789.440000000002</v>
      </c>
      <c r="GJ128" s="51">
        <v>2346.6</v>
      </c>
      <c r="GK128" s="51">
        <v>0</v>
      </c>
      <c r="GL128" s="51">
        <v>21755.58</v>
      </c>
      <c r="GM128" s="51">
        <v>0</v>
      </c>
      <c r="GN128" s="51">
        <v>2067.65</v>
      </c>
      <c r="GO128" s="51">
        <v>0</v>
      </c>
      <c r="GP128" s="51">
        <v>0</v>
      </c>
      <c r="GQ128" s="51">
        <v>429896.66</v>
      </c>
      <c r="GR128" s="51">
        <v>214848.29</v>
      </c>
    </row>
    <row r="129" spans="1:200" ht="18" customHeight="1" x14ac:dyDescent="0.2">
      <c r="A129" s="12">
        <v>54006</v>
      </c>
      <c r="B129" s="13" t="s">
        <v>174</v>
      </c>
      <c r="C129" s="13" t="s">
        <v>493</v>
      </c>
      <c r="D129" s="37">
        <v>156.80396503125002</v>
      </c>
      <c r="E129" s="43" t="s">
        <v>172</v>
      </c>
      <c r="F129" s="39">
        <v>174</v>
      </c>
      <c r="G129" s="36">
        <v>549224.81999999995</v>
      </c>
      <c r="H129" s="36">
        <v>16941.36</v>
      </c>
      <c r="I129" s="36">
        <v>1586316.94</v>
      </c>
      <c r="J129" s="36">
        <v>377101.31</v>
      </c>
      <c r="K129" s="36">
        <v>373879.86</v>
      </c>
      <c r="L129" s="36">
        <v>0</v>
      </c>
      <c r="M129" s="36">
        <v>0</v>
      </c>
      <c r="N129" s="36">
        <v>8448</v>
      </c>
      <c r="O129" s="36">
        <v>263278.89</v>
      </c>
      <c r="P129" s="36">
        <v>0</v>
      </c>
      <c r="Q129" s="36">
        <v>0</v>
      </c>
      <c r="R129" s="36">
        <v>19743</v>
      </c>
      <c r="S129" s="36">
        <v>1038040</v>
      </c>
      <c r="T129" s="36">
        <v>0</v>
      </c>
      <c r="U129" s="36">
        <v>0</v>
      </c>
      <c r="V129" s="36">
        <v>0</v>
      </c>
      <c r="W129" s="36">
        <v>55069</v>
      </c>
      <c r="X129" s="36">
        <v>1105740.77</v>
      </c>
      <c r="Y129" s="36">
        <v>26172.21</v>
      </c>
      <c r="Z129" s="36">
        <v>0</v>
      </c>
      <c r="AA129" s="36">
        <v>34524.5</v>
      </c>
      <c r="AB129" s="36">
        <v>0</v>
      </c>
      <c r="AC129" s="36">
        <v>0</v>
      </c>
      <c r="AD129" s="36">
        <v>158954.93</v>
      </c>
      <c r="AE129" s="36">
        <v>6969</v>
      </c>
      <c r="AF129" s="36">
        <v>0</v>
      </c>
      <c r="AG129" s="36">
        <v>75351.58</v>
      </c>
      <c r="AH129" s="36">
        <v>195897.42</v>
      </c>
      <c r="AI129" s="36">
        <v>71867.259999999995</v>
      </c>
      <c r="AJ129" s="36">
        <v>0</v>
      </c>
      <c r="AK129" s="36">
        <v>238042.28</v>
      </c>
      <c r="AL129" s="36">
        <v>124711.26</v>
      </c>
      <c r="AM129" s="36">
        <v>17328.120000000003</v>
      </c>
      <c r="AN129" s="36">
        <v>112854.44</v>
      </c>
      <c r="AO129" s="36">
        <v>0</v>
      </c>
      <c r="AP129" s="36">
        <v>0</v>
      </c>
      <c r="AQ129" s="36">
        <v>88461.5</v>
      </c>
      <c r="AR129" s="36">
        <v>4315.45</v>
      </c>
      <c r="AS129" s="36">
        <v>0</v>
      </c>
      <c r="AT129" s="36">
        <v>6984</v>
      </c>
      <c r="AU129" s="36">
        <v>0</v>
      </c>
      <c r="AV129" s="36">
        <v>52665.99</v>
      </c>
      <c r="AW129" s="36">
        <v>32089</v>
      </c>
      <c r="AX129" s="36">
        <v>0</v>
      </c>
      <c r="AY129" s="36">
        <v>0</v>
      </c>
      <c r="AZ129" s="36">
        <v>0</v>
      </c>
      <c r="BA129" s="36">
        <v>0</v>
      </c>
      <c r="BB129" s="36">
        <v>8989.52</v>
      </c>
      <c r="BC129" s="36">
        <v>49325.47</v>
      </c>
      <c r="BD129" s="36">
        <v>5839.39</v>
      </c>
      <c r="BE129" s="36">
        <v>0</v>
      </c>
      <c r="BF129" s="36">
        <v>0</v>
      </c>
      <c r="BG129" s="36">
        <v>0</v>
      </c>
      <c r="BH129" s="36">
        <v>0</v>
      </c>
      <c r="BI129" s="36">
        <v>0</v>
      </c>
      <c r="BJ129" s="36">
        <v>0</v>
      </c>
      <c r="BK129" s="36">
        <v>0</v>
      </c>
      <c r="BL129" s="36">
        <v>0</v>
      </c>
      <c r="BM129" s="36">
        <v>0</v>
      </c>
      <c r="BN129" s="36">
        <v>12394.071929596292</v>
      </c>
      <c r="BO129" s="36">
        <v>1100891.8400000001</v>
      </c>
      <c r="BP129" s="36">
        <v>1707814.56</v>
      </c>
      <c r="BQ129" s="36">
        <v>435544.58</v>
      </c>
      <c r="BR129" s="36">
        <v>842607.22</v>
      </c>
      <c r="BS129" s="36">
        <v>102143</v>
      </c>
      <c r="BT129" s="36">
        <v>245435.44</v>
      </c>
      <c r="BU129" s="36">
        <v>0</v>
      </c>
      <c r="BV129" s="36">
        <v>168877.15</v>
      </c>
      <c r="BW129" s="36">
        <v>6657.5</v>
      </c>
      <c r="BX129" s="36">
        <v>247400</v>
      </c>
      <c r="BY129" s="36">
        <v>0</v>
      </c>
      <c r="BZ129" s="36">
        <v>210160.38</v>
      </c>
      <c r="CA129" s="36">
        <v>4340</v>
      </c>
      <c r="CB129" s="46">
        <v>1.5270000000000001</v>
      </c>
      <c r="CC129" s="46">
        <v>3.4169999999999998</v>
      </c>
      <c r="CD129" s="46">
        <v>7.0720000000000001</v>
      </c>
      <c r="CE129" s="46">
        <v>1.599</v>
      </c>
      <c r="CF129" s="46">
        <v>2.383</v>
      </c>
      <c r="CG129" s="46">
        <v>1.524</v>
      </c>
      <c r="CH129" s="47" t="s">
        <v>522</v>
      </c>
      <c r="CI129" s="45">
        <v>133847781</v>
      </c>
      <c r="CJ129" s="45">
        <v>12445918</v>
      </c>
      <c r="CK129" s="45">
        <v>17920523</v>
      </c>
      <c r="CL129" s="39">
        <v>41</v>
      </c>
      <c r="CM129" s="39">
        <v>184</v>
      </c>
      <c r="CN129" s="37">
        <v>45</v>
      </c>
      <c r="CO129" s="37">
        <v>174</v>
      </c>
      <c r="CP129" s="41">
        <v>8.2352941176470587E-2</v>
      </c>
      <c r="CQ129" s="35" t="s">
        <v>628</v>
      </c>
      <c r="CR129" s="35">
        <f t="shared" si="11"/>
        <v>0.22282608695652173</v>
      </c>
      <c r="CS129" s="58">
        <f t="shared" si="9"/>
        <v>10.932857991681519</v>
      </c>
      <c r="CT129" s="35">
        <f t="shared" si="10"/>
        <v>0.92009794064418449</v>
      </c>
      <c r="CU129" s="40">
        <v>10</v>
      </c>
      <c r="CV129" s="42">
        <v>10.804000000000002</v>
      </c>
      <c r="CW129" s="42">
        <v>100.68300000000001</v>
      </c>
      <c r="CX129" s="42">
        <v>54.889000000000003</v>
      </c>
      <c r="CY129" s="42">
        <v>11.228</v>
      </c>
      <c r="CZ129" s="42">
        <v>108.20800000000001</v>
      </c>
      <c r="DA129" s="42">
        <v>60.873999999999995</v>
      </c>
      <c r="DB129" s="54">
        <v>44463.22055852646</v>
      </c>
      <c r="DC129" s="56">
        <v>10.055555555555555</v>
      </c>
      <c r="DD129" s="55">
        <v>0.16666666666666666</v>
      </c>
      <c r="DE129" s="57">
        <v>16.830000000000002</v>
      </c>
      <c r="DF129" s="57">
        <v>0</v>
      </c>
      <c r="DG129" s="38"/>
      <c r="DH129" s="38"/>
      <c r="DI129" s="38"/>
      <c r="DJ129" s="38"/>
      <c r="DK129" s="38"/>
      <c r="DL129" s="53">
        <v>7</v>
      </c>
      <c r="DM129" s="51">
        <v>837115.07</v>
      </c>
      <c r="DN129" s="51">
        <v>22451.43</v>
      </c>
      <c r="DO129" s="51">
        <v>0</v>
      </c>
      <c r="DP129" s="51">
        <v>58633.229999999996</v>
      </c>
      <c r="DQ129" s="51">
        <v>111903.47</v>
      </c>
      <c r="DR129" s="51">
        <v>50350</v>
      </c>
      <c r="DS129" s="51">
        <v>0</v>
      </c>
      <c r="DT129" s="51">
        <v>56376.75</v>
      </c>
      <c r="DU129" s="51">
        <v>39969.25</v>
      </c>
      <c r="DV129" s="51">
        <v>79782.789999999994</v>
      </c>
      <c r="DW129" s="51">
        <v>91272.22</v>
      </c>
      <c r="DX129" s="51">
        <v>0</v>
      </c>
      <c r="DY129" s="51">
        <v>0</v>
      </c>
      <c r="DZ129" s="51">
        <v>48955.41</v>
      </c>
      <c r="EA129" s="51">
        <v>204969.27000000002</v>
      </c>
      <c r="EB129" s="51">
        <v>3291.58</v>
      </c>
      <c r="EC129" s="51">
        <v>0</v>
      </c>
      <c r="ED129" s="51">
        <v>11014.1</v>
      </c>
      <c r="EE129" s="51">
        <v>41701.380000000005</v>
      </c>
      <c r="EF129" s="51">
        <v>14568.22</v>
      </c>
      <c r="EG129" s="51">
        <v>0</v>
      </c>
      <c r="EH129" s="51">
        <v>13594.42</v>
      </c>
      <c r="EI129" s="51">
        <v>13325.6</v>
      </c>
      <c r="EJ129" s="51">
        <v>10439.65</v>
      </c>
      <c r="EK129" s="51">
        <v>18971.030000000002</v>
      </c>
      <c r="EL129" s="51">
        <v>0</v>
      </c>
      <c r="EM129" s="51">
        <v>0</v>
      </c>
      <c r="EN129" s="51">
        <v>5430.1900000000005</v>
      </c>
      <c r="EO129" s="51">
        <v>63257.55</v>
      </c>
      <c r="EP129" s="51">
        <v>6969</v>
      </c>
      <c r="EQ129" s="51">
        <v>0</v>
      </c>
      <c r="ER129" s="51">
        <v>51858.55</v>
      </c>
      <c r="ES129" s="51">
        <v>17179.59</v>
      </c>
      <c r="ET129" s="51">
        <v>5159.7</v>
      </c>
      <c r="EU129" s="51">
        <v>0</v>
      </c>
      <c r="EV129" s="51">
        <v>155996.04</v>
      </c>
      <c r="EW129" s="51">
        <v>31928.01</v>
      </c>
      <c r="EX129" s="51">
        <v>5797.02</v>
      </c>
      <c r="EY129" s="51">
        <v>6116.58</v>
      </c>
      <c r="EZ129" s="51">
        <v>0</v>
      </c>
      <c r="FA129" s="51">
        <v>0</v>
      </c>
      <c r="FB129" s="51">
        <v>16128.02</v>
      </c>
      <c r="FC129" s="51">
        <v>180741.7</v>
      </c>
      <c r="FD129" s="51">
        <v>429.2</v>
      </c>
      <c r="FE129" s="51">
        <v>0</v>
      </c>
      <c r="FF129" s="51">
        <v>3483.67</v>
      </c>
      <c r="FG129" s="51">
        <v>4551.2899999999991</v>
      </c>
      <c r="FH129" s="51">
        <v>7472.59</v>
      </c>
      <c r="FI129" s="51">
        <v>0</v>
      </c>
      <c r="FJ129" s="51">
        <v>22711.56</v>
      </c>
      <c r="FK129" s="51">
        <v>28842.400000000001</v>
      </c>
      <c r="FL129" s="51">
        <v>125984.05</v>
      </c>
      <c r="FM129" s="51">
        <v>834.61</v>
      </c>
      <c r="FN129" s="51">
        <v>0</v>
      </c>
      <c r="FO129" s="51">
        <v>0</v>
      </c>
      <c r="FP129" s="51">
        <v>22785.95</v>
      </c>
      <c r="FQ129" s="51">
        <v>8448.61</v>
      </c>
      <c r="FR129" s="51">
        <v>0</v>
      </c>
      <c r="FS129" s="51">
        <v>0</v>
      </c>
      <c r="FT129" s="51">
        <v>2790.45</v>
      </c>
      <c r="FU129" s="51">
        <v>0</v>
      </c>
      <c r="FV129" s="51">
        <v>0</v>
      </c>
      <c r="FW129" s="51">
        <v>0</v>
      </c>
      <c r="FX129" s="51">
        <v>42029.5</v>
      </c>
      <c r="FY129" s="51">
        <v>32089</v>
      </c>
      <c r="FZ129" s="51">
        <v>0</v>
      </c>
      <c r="GA129" s="51">
        <v>0</v>
      </c>
      <c r="GB129" s="51">
        <v>0</v>
      </c>
      <c r="GC129" s="51">
        <v>0</v>
      </c>
      <c r="GD129" s="51">
        <v>0</v>
      </c>
      <c r="GE129" s="51">
        <v>4688</v>
      </c>
      <c r="GF129" s="51">
        <v>0</v>
      </c>
      <c r="GG129" s="51">
        <v>0</v>
      </c>
      <c r="GH129" s="51">
        <v>1212.5</v>
      </c>
      <c r="GI129" s="51">
        <v>26401.08</v>
      </c>
      <c r="GJ129" s="51">
        <v>1300.75</v>
      </c>
      <c r="GK129" s="51">
        <v>0</v>
      </c>
      <c r="GL129" s="51">
        <v>0</v>
      </c>
      <c r="GM129" s="51">
        <v>10646</v>
      </c>
      <c r="GN129" s="51">
        <v>5484.99</v>
      </c>
      <c r="GO129" s="51">
        <v>0</v>
      </c>
      <c r="GP129" s="51">
        <v>0</v>
      </c>
      <c r="GQ129" s="51">
        <v>247400</v>
      </c>
      <c r="GR129" s="51">
        <v>4151.45</v>
      </c>
    </row>
    <row r="130" spans="1:200" ht="18" customHeight="1" x14ac:dyDescent="0.2">
      <c r="A130" s="12">
        <v>41005</v>
      </c>
      <c r="B130" s="13" t="s">
        <v>128</v>
      </c>
      <c r="C130" s="13" t="s">
        <v>463</v>
      </c>
      <c r="D130" s="37">
        <v>23.1399936</v>
      </c>
      <c r="E130" s="43" t="s">
        <v>125</v>
      </c>
      <c r="F130" s="39">
        <v>2289</v>
      </c>
      <c r="G130" s="36">
        <v>4200411.87</v>
      </c>
      <c r="H130" s="36">
        <v>50899.91</v>
      </c>
      <c r="I130" s="36">
        <v>11880937.58</v>
      </c>
      <c r="J130" s="36">
        <v>733055.98</v>
      </c>
      <c r="K130" s="36">
        <v>2936887.91</v>
      </c>
      <c r="L130" s="36">
        <v>0</v>
      </c>
      <c r="M130" s="36">
        <v>99244</v>
      </c>
      <c r="N130" s="36">
        <v>401716</v>
      </c>
      <c r="O130" s="36">
        <v>1248300.5900000001</v>
      </c>
      <c r="P130" s="36">
        <v>0</v>
      </c>
      <c r="Q130" s="36">
        <v>2026848</v>
      </c>
      <c r="R130" s="36">
        <v>449573</v>
      </c>
      <c r="S130" s="36">
        <v>11387092</v>
      </c>
      <c r="T130" s="36">
        <v>0</v>
      </c>
      <c r="U130" s="36">
        <v>2026748</v>
      </c>
      <c r="V130" s="36">
        <v>0</v>
      </c>
      <c r="W130" s="36">
        <v>65704</v>
      </c>
      <c r="X130" s="36">
        <v>8732819.7700000014</v>
      </c>
      <c r="Y130" s="36">
        <v>0</v>
      </c>
      <c r="Z130" s="36">
        <v>0</v>
      </c>
      <c r="AA130" s="36">
        <v>499265.37</v>
      </c>
      <c r="AB130" s="36">
        <v>0</v>
      </c>
      <c r="AC130" s="36">
        <v>0</v>
      </c>
      <c r="AD130" s="36">
        <v>2479152.5000000005</v>
      </c>
      <c r="AE130" s="36">
        <v>267627.59999999998</v>
      </c>
      <c r="AF130" s="36">
        <v>0</v>
      </c>
      <c r="AG130" s="36">
        <v>1868653.21</v>
      </c>
      <c r="AH130" s="36">
        <v>1667972.7400000002</v>
      </c>
      <c r="AI130" s="36">
        <v>389693.71</v>
      </c>
      <c r="AJ130" s="36">
        <v>0</v>
      </c>
      <c r="AK130" s="36">
        <v>2364693.9700000002</v>
      </c>
      <c r="AL130" s="36">
        <v>685573.77</v>
      </c>
      <c r="AM130" s="36">
        <v>0</v>
      </c>
      <c r="AN130" s="36">
        <v>0</v>
      </c>
      <c r="AO130" s="36">
        <v>1450.06</v>
      </c>
      <c r="AP130" s="36">
        <v>0</v>
      </c>
      <c r="AQ130" s="36">
        <v>986768.90000000014</v>
      </c>
      <c r="AR130" s="36">
        <v>0</v>
      </c>
      <c r="AS130" s="36">
        <v>0</v>
      </c>
      <c r="AT130" s="36">
        <v>0</v>
      </c>
      <c r="AU130" s="36">
        <v>1168692.8899999999</v>
      </c>
      <c r="AV130" s="36">
        <v>560017.6</v>
      </c>
      <c r="AW130" s="36">
        <v>465896.83</v>
      </c>
      <c r="AX130" s="36">
        <v>0</v>
      </c>
      <c r="AY130" s="36">
        <v>0</v>
      </c>
      <c r="AZ130" s="36">
        <v>0</v>
      </c>
      <c r="BA130" s="36">
        <v>1754729.69</v>
      </c>
      <c r="BB130" s="36">
        <v>152407.29999999999</v>
      </c>
      <c r="BC130" s="36">
        <v>1041891.12</v>
      </c>
      <c r="BD130" s="36">
        <v>199367.76</v>
      </c>
      <c r="BE130" s="36">
        <v>0</v>
      </c>
      <c r="BF130" s="36">
        <v>0</v>
      </c>
      <c r="BG130" s="36">
        <v>0</v>
      </c>
      <c r="BH130" s="36">
        <v>89842.37</v>
      </c>
      <c r="BI130" s="36">
        <v>0</v>
      </c>
      <c r="BJ130" s="36">
        <v>0</v>
      </c>
      <c r="BK130" s="36">
        <v>0</v>
      </c>
      <c r="BL130" s="36">
        <v>0</v>
      </c>
      <c r="BM130" s="36">
        <v>0</v>
      </c>
      <c r="BN130" s="36">
        <v>8907.9949156383882</v>
      </c>
      <c r="BO130" s="36">
        <v>2548941.08</v>
      </c>
      <c r="BP130" s="36">
        <v>394392.42</v>
      </c>
      <c r="BQ130" s="36">
        <v>475097.67</v>
      </c>
      <c r="BR130" s="36">
        <v>0</v>
      </c>
      <c r="BS130" s="36">
        <v>0</v>
      </c>
      <c r="BT130" s="36">
        <v>2702634.12</v>
      </c>
      <c r="BU130" s="36">
        <v>624014.47</v>
      </c>
      <c r="BV130" s="36">
        <v>1393010.5</v>
      </c>
      <c r="BW130" s="36">
        <v>539195.51</v>
      </c>
      <c r="BX130" s="36">
        <v>2918344.87</v>
      </c>
      <c r="BY130" s="36">
        <v>2809543.51</v>
      </c>
      <c r="BZ130" s="36">
        <v>1429578.14</v>
      </c>
      <c r="CA130" s="36">
        <v>485747.54</v>
      </c>
      <c r="CB130" s="46">
        <v>1.3620000000000001</v>
      </c>
      <c r="CC130" s="46">
        <v>3.048</v>
      </c>
      <c r="CD130" s="46">
        <v>6.3079999999999998</v>
      </c>
      <c r="CE130" s="46">
        <v>1.119</v>
      </c>
      <c r="CF130" s="46">
        <v>3</v>
      </c>
      <c r="CG130" s="46">
        <v>3.49</v>
      </c>
      <c r="CH130" s="26"/>
      <c r="CI130" s="45">
        <v>23426251</v>
      </c>
      <c r="CJ130" s="45">
        <v>670055339</v>
      </c>
      <c r="CK130" s="45">
        <v>318966245</v>
      </c>
      <c r="CL130" s="39">
        <v>355</v>
      </c>
      <c r="CM130" s="39">
        <v>2362</v>
      </c>
      <c r="CN130" s="37">
        <v>209</v>
      </c>
      <c r="CO130" s="37">
        <v>2302.5100000000002</v>
      </c>
      <c r="CP130" s="41">
        <v>5.0301810865191147E-3</v>
      </c>
      <c r="CQ130" s="35" t="s">
        <v>639</v>
      </c>
      <c r="CR130" s="35">
        <f t="shared" si="11"/>
        <v>0.15029635901778154</v>
      </c>
      <c r="CS130" s="58">
        <f t="shared" si="9"/>
        <v>16.828156169848977</v>
      </c>
      <c r="CT130" s="35">
        <f t="shared" si="10"/>
        <v>0.95820467427259126</v>
      </c>
      <c r="CU130" s="40">
        <v>108</v>
      </c>
      <c r="CV130" s="42">
        <v>70.755999999999972</v>
      </c>
      <c r="CW130" s="42">
        <v>1600.5110000000002</v>
      </c>
      <c r="CX130" s="42">
        <v>568.29999999999984</v>
      </c>
      <c r="CY130" s="42">
        <v>73.007000000000005</v>
      </c>
      <c r="CZ130" s="42">
        <v>1663.9639999999999</v>
      </c>
      <c r="DA130" s="42">
        <v>599.44699999999989</v>
      </c>
      <c r="DB130" s="54">
        <v>52497.249928754703</v>
      </c>
      <c r="DC130" s="56">
        <v>10.202797202797203</v>
      </c>
      <c r="DD130" s="55">
        <v>0.34965034965034963</v>
      </c>
      <c r="DE130" s="57">
        <v>140.35999999999984</v>
      </c>
      <c r="DF130" s="57">
        <v>0</v>
      </c>
      <c r="DG130" s="38">
        <v>20.7</v>
      </c>
      <c r="DH130" s="38">
        <v>22.1</v>
      </c>
      <c r="DI130" s="38">
        <v>22.3</v>
      </c>
      <c r="DJ130" s="38">
        <v>22.3</v>
      </c>
      <c r="DK130" s="38">
        <v>22</v>
      </c>
      <c r="DL130" s="53">
        <v>69</v>
      </c>
      <c r="DM130" s="51">
        <v>8367612.0899999999</v>
      </c>
      <c r="DN130" s="51">
        <v>72156.5</v>
      </c>
      <c r="DO130" s="51">
        <v>0</v>
      </c>
      <c r="DP130" s="51">
        <v>2019414.0300000003</v>
      </c>
      <c r="DQ130" s="51">
        <v>1172041.68</v>
      </c>
      <c r="DR130" s="51">
        <v>226991.58</v>
      </c>
      <c r="DS130" s="51">
        <v>0</v>
      </c>
      <c r="DT130" s="51">
        <v>882756.64</v>
      </c>
      <c r="DU130" s="51">
        <v>474769.15</v>
      </c>
      <c r="DV130" s="51">
        <v>485280.86</v>
      </c>
      <c r="DW130" s="51">
        <v>245269.94</v>
      </c>
      <c r="DX130" s="51">
        <v>1450.06</v>
      </c>
      <c r="DY130" s="51">
        <v>0</v>
      </c>
      <c r="DZ130" s="51">
        <v>553228.44999999995</v>
      </c>
      <c r="EA130" s="51">
        <v>1994622.9500000002</v>
      </c>
      <c r="EB130" s="51">
        <v>78360.62000000001</v>
      </c>
      <c r="EC130" s="51">
        <v>0</v>
      </c>
      <c r="ED130" s="51">
        <v>541403.53</v>
      </c>
      <c r="EE130" s="51">
        <v>509790.60000000003</v>
      </c>
      <c r="EF130" s="51">
        <v>58477.52</v>
      </c>
      <c r="EG130" s="51">
        <v>0</v>
      </c>
      <c r="EH130" s="51">
        <v>242051.59</v>
      </c>
      <c r="EI130" s="51">
        <v>79410.350000000006</v>
      </c>
      <c r="EJ130" s="51">
        <v>129092.36</v>
      </c>
      <c r="EK130" s="51">
        <v>42205.25</v>
      </c>
      <c r="EL130" s="51">
        <v>0</v>
      </c>
      <c r="EM130" s="51">
        <v>0</v>
      </c>
      <c r="EN130" s="51">
        <v>88381.85</v>
      </c>
      <c r="EO130" s="51">
        <v>517828.31</v>
      </c>
      <c r="EP130" s="51">
        <v>6987.99</v>
      </c>
      <c r="EQ130" s="51">
        <v>0</v>
      </c>
      <c r="ER130" s="51">
        <v>176555.45</v>
      </c>
      <c r="ES130" s="51">
        <v>93843.51999999999</v>
      </c>
      <c r="ET130" s="51">
        <v>24001.69</v>
      </c>
      <c r="EU130" s="51">
        <v>3137217.72</v>
      </c>
      <c r="EV130" s="51">
        <v>1052742.56</v>
      </c>
      <c r="EW130" s="51">
        <v>53546.600000000006</v>
      </c>
      <c r="EX130" s="51">
        <v>42344.94</v>
      </c>
      <c r="EY130" s="51">
        <v>21202.9</v>
      </c>
      <c r="EZ130" s="51">
        <v>0</v>
      </c>
      <c r="FA130" s="51">
        <v>0</v>
      </c>
      <c r="FB130" s="51">
        <v>157889.42000000001</v>
      </c>
      <c r="FC130" s="51">
        <v>1029988.2100000001</v>
      </c>
      <c r="FD130" s="51">
        <v>6784.91</v>
      </c>
      <c r="FE130" s="51">
        <v>0</v>
      </c>
      <c r="FF130" s="51">
        <v>157847.09</v>
      </c>
      <c r="FG130" s="51">
        <v>43436.97</v>
      </c>
      <c r="FH130" s="51">
        <v>74840.33</v>
      </c>
      <c r="FI130" s="51">
        <v>0</v>
      </c>
      <c r="FJ130" s="51">
        <v>261831.62</v>
      </c>
      <c r="FK130" s="51">
        <v>125474.92</v>
      </c>
      <c r="FL130" s="51">
        <v>728912.54</v>
      </c>
      <c r="FM130" s="51">
        <v>29663.07</v>
      </c>
      <c r="FN130" s="51">
        <v>0</v>
      </c>
      <c r="FO130" s="51">
        <v>0</v>
      </c>
      <c r="FP130" s="51">
        <v>320844.40999999997</v>
      </c>
      <c r="FQ130" s="51">
        <v>0</v>
      </c>
      <c r="FR130" s="51">
        <v>0</v>
      </c>
      <c r="FS130" s="51">
        <v>0</v>
      </c>
      <c r="FT130" s="51">
        <v>9362.23</v>
      </c>
      <c r="FU130" s="51">
        <v>0</v>
      </c>
      <c r="FV130" s="51">
        <v>0</v>
      </c>
      <c r="FW130" s="51">
        <v>386099.3</v>
      </c>
      <c r="FX130" s="51">
        <v>356115.78</v>
      </c>
      <c r="FY130" s="51">
        <v>465896.83</v>
      </c>
      <c r="FZ130" s="51">
        <v>0</v>
      </c>
      <c r="GA130" s="51">
        <v>0</v>
      </c>
      <c r="GB130" s="51">
        <v>0</v>
      </c>
      <c r="GC130" s="51">
        <v>0</v>
      </c>
      <c r="GD130" s="51">
        <v>6920</v>
      </c>
      <c r="GE130" s="51">
        <v>17377</v>
      </c>
      <c r="GF130" s="51">
        <v>40</v>
      </c>
      <c r="GG130" s="51">
        <v>0</v>
      </c>
      <c r="GH130" s="51">
        <v>5962</v>
      </c>
      <c r="GI130" s="51">
        <v>48227.729999999996</v>
      </c>
      <c r="GJ130" s="51">
        <v>5382.59</v>
      </c>
      <c r="GK130" s="51">
        <v>59057.38</v>
      </c>
      <c r="GL130" s="51">
        <v>129213.38</v>
      </c>
      <c r="GM130" s="51">
        <v>42215.12</v>
      </c>
      <c r="GN130" s="51">
        <v>43947.44</v>
      </c>
      <c r="GO130" s="51">
        <v>33036.83</v>
      </c>
      <c r="GP130" s="51">
        <v>0</v>
      </c>
      <c r="GQ130" s="51">
        <v>5070412.7699999996</v>
      </c>
      <c r="GR130" s="51">
        <v>11912.07</v>
      </c>
    </row>
    <row r="131" spans="1:200" ht="18" customHeight="1" x14ac:dyDescent="0.2">
      <c r="A131" s="12">
        <v>20003</v>
      </c>
      <c r="B131" s="13" t="s">
        <v>64</v>
      </c>
      <c r="C131" s="13" t="s">
        <v>429</v>
      </c>
      <c r="D131" s="37">
        <v>1256.1503504343748</v>
      </c>
      <c r="E131" s="43" t="s">
        <v>63</v>
      </c>
      <c r="F131" s="39">
        <v>340</v>
      </c>
      <c r="G131" s="36">
        <v>717932.62</v>
      </c>
      <c r="H131" s="36">
        <v>1233.53</v>
      </c>
      <c r="I131" s="36">
        <v>2250216.04</v>
      </c>
      <c r="J131" s="36">
        <v>700014.3</v>
      </c>
      <c r="K131" s="36">
        <v>23253.64</v>
      </c>
      <c r="L131" s="36">
        <v>0</v>
      </c>
      <c r="M131" s="36">
        <v>0</v>
      </c>
      <c r="N131" s="36">
        <v>948235.91</v>
      </c>
      <c r="O131" s="36">
        <v>373640.88</v>
      </c>
      <c r="P131" s="36">
        <v>0</v>
      </c>
      <c r="Q131" s="36">
        <v>0</v>
      </c>
      <c r="R131" s="36">
        <v>16723</v>
      </c>
      <c r="S131" s="36">
        <v>2166048</v>
      </c>
      <c r="T131" s="36">
        <v>48618</v>
      </c>
      <c r="U131" s="36">
        <v>0</v>
      </c>
      <c r="V131" s="36">
        <v>0</v>
      </c>
      <c r="W131" s="36">
        <v>71468</v>
      </c>
      <c r="X131" s="36">
        <v>2791995.02</v>
      </c>
      <c r="Y131" s="36">
        <v>105857.59</v>
      </c>
      <c r="Z131" s="36">
        <v>0</v>
      </c>
      <c r="AA131" s="36">
        <v>323249.57</v>
      </c>
      <c r="AB131" s="36">
        <v>0</v>
      </c>
      <c r="AC131" s="36">
        <v>0</v>
      </c>
      <c r="AD131" s="36">
        <v>411836.35</v>
      </c>
      <c r="AE131" s="36">
        <v>0</v>
      </c>
      <c r="AF131" s="36">
        <v>0</v>
      </c>
      <c r="AG131" s="36">
        <v>354327.5</v>
      </c>
      <c r="AH131" s="36">
        <v>674922.91999999993</v>
      </c>
      <c r="AI131" s="36">
        <v>119547.25</v>
      </c>
      <c r="AJ131" s="36">
        <v>0</v>
      </c>
      <c r="AK131" s="36">
        <v>479101.09</v>
      </c>
      <c r="AL131" s="36">
        <v>277423.43</v>
      </c>
      <c r="AM131" s="36">
        <v>14486.52</v>
      </c>
      <c r="AN131" s="36">
        <v>0</v>
      </c>
      <c r="AO131" s="36">
        <v>0</v>
      </c>
      <c r="AP131" s="36">
        <v>0</v>
      </c>
      <c r="AQ131" s="36">
        <v>222528.88</v>
      </c>
      <c r="AR131" s="36">
        <v>126345.22</v>
      </c>
      <c r="AS131" s="36">
        <v>10961</v>
      </c>
      <c r="AT131" s="36">
        <v>8248</v>
      </c>
      <c r="AU131" s="36">
        <v>1030708.14</v>
      </c>
      <c r="AV131" s="36">
        <v>964255.1</v>
      </c>
      <c r="AW131" s="36">
        <v>17906.11</v>
      </c>
      <c r="AX131" s="36">
        <v>2576</v>
      </c>
      <c r="AY131" s="36">
        <v>0</v>
      </c>
      <c r="AZ131" s="36">
        <v>0</v>
      </c>
      <c r="BA131" s="36">
        <v>0</v>
      </c>
      <c r="BB131" s="36">
        <v>17062.650000000001</v>
      </c>
      <c r="BC131" s="36">
        <v>1196.05</v>
      </c>
      <c r="BD131" s="36">
        <v>53544.2</v>
      </c>
      <c r="BE131" s="36">
        <v>0</v>
      </c>
      <c r="BF131" s="36">
        <v>0</v>
      </c>
      <c r="BG131" s="36">
        <v>0</v>
      </c>
      <c r="BH131" s="36">
        <v>0</v>
      </c>
      <c r="BI131" s="36">
        <v>0</v>
      </c>
      <c r="BJ131" s="36">
        <v>0</v>
      </c>
      <c r="BK131" s="36">
        <v>0</v>
      </c>
      <c r="BL131" s="36">
        <v>0</v>
      </c>
      <c r="BM131" s="36">
        <v>0</v>
      </c>
      <c r="BN131" s="36">
        <v>15598.442279605068</v>
      </c>
      <c r="BO131" s="36">
        <v>18031.32</v>
      </c>
      <c r="BP131" s="36">
        <v>722753.87</v>
      </c>
      <c r="BQ131" s="36">
        <v>30699.35</v>
      </c>
      <c r="BR131" s="36">
        <v>7225470.5999999996</v>
      </c>
      <c r="BS131" s="36">
        <v>2845886.54</v>
      </c>
      <c r="BT131" s="36">
        <v>0</v>
      </c>
      <c r="BU131" s="36">
        <v>0</v>
      </c>
      <c r="BV131" s="36">
        <v>225951.55</v>
      </c>
      <c r="BW131" s="36">
        <v>0</v>
      </c>
      <c r="BX131" s="36">
        <v>0</v>
      </c>
      <c r="BY131" s="36">
        <v>0</v>
      </c>
      <c r="BZ131" s="36">
        <v>346690.32</v>
      </c>
      <c r="CA131" s="36">
        <v>0</v>
      </c>
      <c r="CB131" s="46">
        <v>2.0420000000000003</v>
      </c>
      <c r="CC131" s="46">
        <v>4.57</v>
      </c>
      <c r="CD131" s="46">
        <v>9.4570000000000007</v>
      </c>
      <c r="CE131" s="46">
        <v>1.599</v>
      </c>
      <c r="CF131" s="46">
        <v>0</v>
      </c>
      <c r="CG131" s="46">
        <v>0</v>
      </c>
      <c r="CH131" s="47" t="s">
        <v>522</v>
      </c>
      <c r="CI131" s="45">
        <v>206082578</v>
      </c>
      <c r="CJ131" s="45">
        <v>16423492</v>
      </c>
      <c r="CK131" s="45">
        <v>11488119</v>
      </c>
      <c r="CL131" s="39">
        <v>40</v>
      </c>
      <c r="CM131" s="39">
        <v>362</v>
      </c>
      <c r="CN131" s="37">
        <v>75</v>
      </c>
      <c r="CO131" s="37">
        <v>341</v>
      </c>
      <c r="CP131" s="41">
        <v>5.6497175141242938E-3</v>
      </c>
      <c r="CQ131" s="35" t="s">
        <v>603</v>
      </c>
      <c r="CR131" s="35">
        <f t="shared" si="11"/>
        <v>0.11049723756906077</v>
      </c>
      <c r="CS131" s="58">
        <f t="shared" si="9"/>
        <v>9.8182804448060743</v>
      </c>
      <c r="CT131" s="35">
        <f t="shared" si="10"/>
        <v>0.96991003096336958</v>
      </c>
      <c r="CU131" s="40">
        <v>21</v>
      </c>
      <c r="CV131" s="42">
        <v>21.622</v>
      </c>
      <c r="CW131" s="42">
        <v>224.392</v>
      </c>
      <c r="CX131" s="42">
        <v>107.64699999999999</v>
      </c>
      <c r="CY131" s="42">
        <v>22</v>
      </c>
      <c r="CZ131" s="42">
        <v>230.09</v>
      </c>
      <c r="DA131" s="42">
        <v>112.25</v>
      </c>
      <c r="DB131" s="54">
        <v>55247.03007865473</v>
      </c>
      <c r="DC131" s="56">
        <v>12.421052631578947</v>
      </c>
      <c r="DD131" s="55">
        <v>0.15789473684210525</v>
      </c>
      <c r="DE131" s="57">
        <v>36.870000000000005</v>
      </c>
      <c r="DF131" s="57">
        <v>0</v>
      </c>
      <c r="DG131" s="38">
        <v>21.2</v>
      </c>
      <c r="DH131" s="38">
        <v>22.8</v>
      </c>
      <c r="DI131" s="38">
        <v>22.8</v>
      </c>
      <c r="DJ131" s="38">
        <v>21.6</v>
      </c>
      <c r="DK131" s="38">
        <v>22.1</v>
      </c>
      <c r="DL131" s="53">
        <v>12</v>
      </c>
      <c r="DM131" s="51">
        <v>2289508.8199999998</v>
      </c>
      <c r="DN131" s="51">
        <v>79162.12</v>
      </c>
      <c r="DO131" s="51">
        <v>0</v>
      </c>
      <c r="DP131" s="51">
        <v>247616.71000000002</v>
      </c>
      <c r="DQ131" s="51">
        <v>397834.76</v>
      </c>
      <c r="DR131" s="51">
        <v>78036.179999999993</v>
      </c>
      <c r="DS131" s="51">
        <v>0</v>
      </c>
      <c r="DT131" s="51">
        <v>175458.92</v>
      </c>
      <c r="DU131" s="51">
        <v>114278.56</v>
      </c>
      <c r="DV131" s="51">
        <v>105064.71</v>
      </c>
      <c r="DW131" s="51">
        <v>0</v>
      </c>
      <c r="DX131" s="51">
        <v>0</v>
      </c>
      <c r="DY131" s="51">
        <v>0</v>
      </c>
      <c r="DZ131" s="51">
        <v>133834.03999999998</v>
      </c>
      <c r="EA131" s="51">
        <v>723556.03999999992</v>
      </c>
      <c r="EB131" s="51">
        <v>25991.78</v>
      </c>
      <c r="EC131" s="51">
        <v>0</v>
      </c>
      <c r="ED131" s="51">
        <v>76618.820000000007</v>
      </c>
      <c r="EE131" s="51">
        <v>139885.01999999999</v>
      </c>
      <c r="EF131" s="51">
        <v>36898.36</v>
      </c>
      <c r="EG131" s="51">
        <v>0</v>
      </c>
      <c r="EH131" s="51">
        <v>61683.62</v>
      </c>
      <c r="EI131" s="51">
        <v>59192.44</v>
      </c>
      <c r="EJ131" s="51">
        <v>51275.93</v>
      </c>
      <c r="EK131" s="51">
        <v>0</v>
      </c>
      <c r="EL131" s="51">
        <v>0</v>
      </c>
      <c r="EM131" s="51">
        <v>0</v>
      </c>
      <c r="EN131" s="51">
        <v>17400.27</v>
      </c>
      <c r="EO131" s="51">
        <v>180085.78999999998</v>
      </c>
      <c r="EP131" s="51">
        <v>0</v>
      </c>
      <c r="EQ131" s="51">
        <v>0</v>
      </c>
      <c r="ER131" s="51">
        <v>48755.47</v>
      </c>
      <c r="ES131" s="51">
        <v>113262.19</v>
      </c>
      <c r="ET131" s="51">
        <v>10944.42</v>
      </c>
      <c r="EU131" s="51">
        <v>4374.83</v>
      </c>
      <c r="EV131" s="51">
        <v>999800.5</v>
      </c>
      <c r="EW131" s="51">
        <v>64017.35</v>
      </c>
      <c r="EX131" s="51">
        <v>4555.45</v>
      </c>
      <c r="EY131" s="51">
        <v>0</v>
      </c>
      <c r="EZ131" s="51">
        <v>0</v>
      </c>
      <c r="FA131" s="51">
        <v>0</v>
      </c>
      <c r="FB131" s="51">
        <v>52749.72</v>
      </c>
      <c r="FC131" s="51">
        <v>280707.13</v>
      </c>
      <c r="FD131" s="51">
        <v>703.69</v>
      </c>
      <c r="FE131" s="51">
        <v>0</v>
      </c>
      <c r="FF131" s="51">
        <v>17225.949999999997</v>
      </c>
      <c r="FG131" s="51">
        <v>10767.59</v>
      </c>
      <c r="FH131" s="51">
        <v>1916.29</v>
      </c>
      <c r="FI131" s="51">
        <v>25733.040000000001</v>
      </c>
      <c r="FJ131" s="51">
        <v>96553.79</v>
      </c>
      <c r="FK131" s="51">
        <v>57841.19</v>
      </c>
      <c r="FL131" s="51">
        <v>201932.55</v>
      </c>
      <c r="FM131" s="51">
        <v>0</v>
      </c>
      <c r="FN131" s="51">
        <v>0</v>
      </c>
      <c r="FO131" s="51">
        <v>0</v>
      </c>
      <c r="FP131" s="51">
        <v>34972.5</v>
      </c>
      <c r="FQ131" s="51">
        <v>53223.16</v>
      </c>
      <c r="FR131" s="51">
        <v>0</v>
      </c>
      <c r="FS131" s="51">
        <v>0</v>
      </c>
      <c r="FT131" s="51">
        <v>91651.82</v>
      </c>
      <c r="FU131" s="51">
        <v>0</v>
      </c>
      <c r="FV131" s="51">
        <v>0</v>
      </c>
      <c r="FW131" s="51">
        <v>1000600.27</v>
      </c>
      <c r="FX131" s="51">
        <v>108166.1</v>
      </c>
      <c r="FY131" s="51">
        <v>0</v>
      </c>
      <c r="FZ131" s="51">
        <v>0</v>
      </c>
      <c r="GA131" s="51">
        <v>0</v>
      </c>
      <c r="GB131" s="51">
        <v>0</v>
      </c>
      <c r="GC131" s="51">
        <v>0</v>
      </c>
      <c r="GD131" s="51">
        <v>0</v>
      </c>
      <c r="GE131" s="51">
        <v>0</v>
      </c>
      <c r="GF131" s="51">
        <v>0</v>
      </c>
      <c r="GG131" s="51">
        <v>0</v>
      </c>
      <c r="GH131" s="51">
        <v>0</v>
      </c>
      <c r="GI131" s="51">
        <v>77678.559999999998</v>
      </c>
      <c r="GJ131" s="51">
        <v>0</v>
      </c>
      <c r="GK131" s="51">
        <v>0</v>
      </c>
      <c r="GL131" s="51">
        <v>1693.26</v>
      </c>
      <c r="GM131" s="51">
        <v>0</v>
      </c>
      <c r="GN131" s="51">
        <v>924.2</v>
      </c>
      <c r="GO131" s="51">
        <v>0</v>
      </c>
      <c r="GP131" s="51">
        <v>0</v>
      </c>
      <c r="GQ131" s="51">
        <v>0</v>
      </c>
      <c r="GR131" s="51">
        <v>635</v>
      </c>
    </row>
    <row r="132" spans="1:200" ht="18" customHeight="1" x14ac:dyDescent="0.2">
      <c r="A132" s="12">
        <v>66001</v>
      </c>
      <c r="B132" s="13" t="s">
        <v>208</v>
      </c>
      <c r="C132" s="13" t="s">
        <v>514</v>
      </c>
      <c r="D132" s="37">
        <v>1390.678461840625</v>
      </c>
      <c r="E132" s="43" t="s">
        <v>209</v>
      </c>
      <c r="F132" s="39">
        <v>2044</v>
      </c>
      <c r="G132" s="36">
        <v>1296637.8500000001</v>
      </c>
      <c r="H132" s="36">
        <v>3297.52</v>
      </c>
      <c r="I132" s="36">
        <v>13110932.789999999</v>
      </c>
      <c r="J132" s="36">
        <v>8918881.3300000001</v>
      </c>
      <c r="K132" s="36">
        <v>1004030.46</v>
      </c>
      <c r="L132" s="36">
        <v>1430.99</v>
      </c>
      <c r="M132" s="36">
        <v>0</v>
      </c>
      <c r="N132" s="36">
        <v>369753.49</v>
      </c>
      <c r="O132" s="36">
        <v>353320.53</v>
      </c>
      <c r="P132" s="36">
        <v>835.1</v>
      </c>
      <c r="Q132" s="36">
        <v>2216198</v>
      </c>
      <c r="R132" s="36">
        <v>1119310</v>
      </c>
      <c r="S132" s="36">
        <v>12950605</v>
      </c>
      <c r="T132" s="36">
        <v>0</v>
      </c>
      <c r="U132" s="36">
        <v>2216198</v>
      </c>
      <c r="V132" s="36">
        <v>0</v>
      </c>
      <c r="W132" s="36">
        <v>73596</v>
      </c>
      <c r="X132" s="36">
        <v>14292868.950000001</v>
      </c>
      <c r="Y132" s="36">
        <v>0</v>
      </c>
      <c r="Z132" s="36">
        <v>0</v>
      </c>
      <c r="AA132" s="36">
        <v>0</v>
      </c>
      <c r="AB132" s="36">
        <v>0</v>
      </c>
      <c r="AC132" s="36">
        <v>0</v>
      </c>
      <c r="AD132" s="36">
        <v>2082954.76</v>
      </c>
      <c r="AE132" s="36">
        <v>602010.87</v>
      </c>
      <c r="AF132" s="36">
        <v>0</v>
      </c>
      <c r="AG132" s="36">
        <v>4355335.26</v>
      </c>
      <c r="AH132" s="36">
        <v>2801419.7399999998</v>
      </c>
      <c r="AI132" s="36">
        <v>585018.31000000006</v>
      </c>
      <c r="AJ132" s="36">
        <v>0</v>
      </c>
      <c r="AK132" s="36">
        <v>3995229.76</v>
      </c>
      <c r="AL132" s="36">
        <v>1120808.44</v>
      </c>
      <c r="AM132" s="36">
        <v>519985.75</v>
      </c>
      <c r="AN132" s="36">
        <v>68363.23000000001</v>
      </c>
      <c r="AO132" s="36">
        <v>5850.2</v>
      </c>
      <c r="AP132" s="36">
        <v>0</v>
      </c>
      <c r="AQ132" s="36">
        <v>658925.07000000007</v>
      </c>
      <c r="AR132" s="36">
        <v>0</v>
      </c>
      <c r="AS132" s="36">
        <v>0</v>
      </c>
      <c r="AT132" s="36">
        <v>0</v>
      </c>
      <c r="AU132" s="36">
        <v>2332490.6800000002</v>
      </c>
      <c r="AV132" s="36">
        <v>0</v>
      </c>
      <c r="AW132" s="36">
        <v>0</v>
      </c>
      <c r="AX132" s="36">
        <v>0</v>
      </c>
      <c r="AY132" s="36">
        <v>0</v>
      </c>
      <c r="AZ132" s="36">
        <v>0</v>
      </c>
      <c r="BA132" s="36">
        <v>0</v>
      </c>
      <c r="BB132" s="36">
        <v>0</v>
      </c>
      <c r="BC132" s="36">
        <v>1218260.83</v>
      </c>
      <c r="BD132" s="36">
        <v>294201.65000000002</v>
      </c>
      <c r="BE132" s="36">
        <v>0</v>
      </c>
      <c r="BF132" s="36">
        <v>0</v>
      </c>
      <c r="BG132" s="36">
        <v>0</v>
      </c>
      <c r="BH132" s="36">
        <v>105077.47</v>
      </c>
      <c r="BI132" s="36">
        <v>0</v>
      </c>
      <c r="BJ132" s="36">
        <v>0</v>
      </c>
      <c r="BK132" s="36">
        <v>0</v>
      </c>
      <c r="BL132" s="36">
        <v>0</v>
      </c>
      <c r="BM132" s="36">
        <v>0</v>
      </c>
      <c r="BN132" s="36">
        <v>16262.750948571333</v>
      </c>
      <c r="BO132" s="36">
        <v>3505757.71</v>
      </c>
      <c r="BP132" s="36">
        <v>24822400.82</v>
      </c>
      <c r="BQ132" s="36">
        <v>414744.05</v>
      </c>
      <c r="BR132" s="36">
        <v>21748391.300000001</v>
      </c>
      <c r="BS132" s="36">
        <v>16650206.289999999</v>
      </c>
      <c r="BT132" s="36">
        <v>0</v>
      </c>
      <c r="BU132" s="36">
        <v>5811285.5199999996</v>
      </c>
      <c r="BV132" s="36">
        <v>1202330.93</v>
      </c>
      <c r="BW132" s="36">
        <v>0</v>
      </c>
      <c r="BX132" s="36">
        <v>0</v>
      </c>
      <c r="BY132" s="36">
        <v>20421714.609999999</v>
      </c>
      <c r="BZ132" s="36">
        <v>1720265.25</v>
      </c>
      <c r="CA132" s="36">
        <v>0</v>
      </c>
      <c r="CB132" s="46">
        <v>1.3620000000000001</v>
      </c>
      <c r="CC132" s="46">
        <v>3.048</v>
      </c>
      <c r="CD132" s="46">
        <v>6.3079999999999998</v>
      </c>
      <c r="CE132" s="46">
        <v>1.599</v>
      </c>
      <c r="CF132" s="46">
        <v>2.74</v>
      </c>
      <c r="CG132" s="46">
        <v>0</v>
      </c>
      <c r="CH132" s="26"/>
      <c r="CI132" s="45">
        <v>175987298</v>
      </c>
      <c r="CJ132" s="45">
        <v>14885484</v>
      </c>
      <c r="CK132" s="45">
        <v>19172076</v>
      </c>
      <c r="CL132" s="39">
        <v>297</v>
      </c>
      <c r="CM132" s="39">
        <v>2044</v>
      </c>
      <c r="CN132" s="37">
        <v>0</v>
      </c>
      <c r="CO132" s="37">
        <v>2061.8000000000002</v>
      </c>
      <c r="CP132" s="41">
        <v>0.12860576923076922</v>
      </c>
      <c r="CQ132" s="35"/>
      <c r="CR132" s="35">
        <f t="shared" si="11"/>
        <v>0.14530332681017613</v>
      </c>
      <c r="CS132" s="58">
        <f t="shared" si="9"/>
        <v>12.337035248672144</v>
      </c>
      <c r="CT132" s="35">
        <f t="shared" si="10"/>
        <v>0.75985097954509329</v>
      </c>
      <c r="CU132" s="40">
        <v>77</v>
      </c>
      <c r="CV132" s="42">
        <v>0</v>
      </c>
      <c r="CW132" s="42">
        <v>1174.7839999999999</v>
      </c>
      <c r="CX132" s="42">
        <v>316.76700000000011</v>
      </c>
      <c r="CY132" s="42">
        <v>0</v>
      </c>
      <c r="CZ132" s="42">
        <v>1489.7169999999999</v>
      </c>
      <c r="DA132" s="42">
        <v>473.23500000000013</v>
      </c>
      <c r="DB132" s="54">
        <v>57100.893288266554</v>
      </c>
      <c r="DC132" s="56">
        <v>9.7005988023952092</v>
      </c>
      <c r="DD132" s="55">
        <v>0.25748502994011974</v>
      </c>
      <c r="DE132" s="57">
        <v>165.67999999999992</v>
      </c>
      <c r="DF132" s="57">
        <v>0</v>
      </c>
      <c r="DG132" s="38">
        <v>13.2</v>
      </c>
      <c r="DH132" s="38">
        <v>14.6</v>
      </c>
      <c r="DI132" s="38">
        <v>14.8</v>
      </c>
      <c r="DJ132" s="38">
        <v>15.4</v>
      </c>
      <c r="DK132" s="38">
        <v>14.6</v>
      </c>
      <c r="DL132" s="53">
        <v>72</v>
      </c>
      <c r="DM132" s="51">
        <v>11965190.139999997</v>
      </c>
      <c r="DN132" s="51">
        <v>0</v>
      </c>
      <c r="DO132" s="51">
        <v>0</v>
      </c>
      <c r="DP132" s="51">
        <v>2759015.0099999993</v>
      </c>
      <c r="DQ132" s="51">
        <v>2033310.9200000002</v>
      </c>
      <c r="DR132" s="51">
        <v>371740.24</v>
      </c>
      <c r="DS132" s="51">
        <v>0</v>
      </c>
      <c r="DT132" s="51">
        <v>1601469.07</v>
      </c>
      <c r="DU132" s="51">
        <v>534705.74</v>
      </c>
      <c r="DV132" s="51">
        <v>871647.07</v>
      </c>
      <c r="DW132" s="51">
        <v>0</v>
      </c>
      <c r="DX132" s="51">
        <v>0</v>
      </c>
      <c r="DY132" s="51">
        <v>0</v>
      </c>
      <c r="DZ132" s="51">
        <v>346891.22</v>
      </c>
      <c r="EA132" s="51">
        <v>2862232.17</v>
      </c>
      <c r="EB132" s="51">
        <v>136096.74</v>
      </c>
      <c r="EC132" s="51">
        <v>0</v>
      </c>
      <c r="ED132" s="51">
        <v>703523.34</v>
      </c>
      <c r="EE132" s="51">
        <v>616268.19999999995</v>
      </c>
      <c r="EF132" s="51">
        <v>105670.74</v>
      </c>
      <c r="EG132" s="51">
        <v>0</v>
      </c>
      <c r="EH132" s="51">
        <v>399835.63</v>
      </c>
      <c r="EI132" s="51">
        <v>128935.88</v>
      </c>
      <c r="EJ132" s="51">
        <v>173638.05</v>
      </c>
      <c r="EK132" s="51">
        <v>0</v>
      </c>
      <c r="EL132" s="51">
        <v>5850.2</v>
      </c>
      <c r="EM132" s="51">
        <v>0</v>
      </c>
      <c r="EN132" s="51">
        <v>46332.59</v>
      </c>
      <c r="EO132" s="51">
        <v>316848.67</v>
      </c>
      <c r="EP132" s="51">
        <v>1418.07</v>
      </c>
      <c r="EQ132" s="51">
        <v>0</v>
      </c>
      <c r="ER132" s="51">
        <v>1734525.8399999999</v>
      </c>
      <c r="ES132" s="51">
        <v>250992.27000000002</v>
      </c>
      <c r="ET132" s="51">
        <v>58501.85</v>
      </c>
      <c r="EU132" s="51">
        <v>0</v>
      </c>
      <c r="EV132" s="51">
        <v>1240602.28</v>
      </c>
      <c r="EW132" s="51">
        <v>65178.12</v>
      </c>
      <c r="EX132" s="51">
        <v>137461.5</v>
      </c>
      <c r="EY132" s="51">
        <v>45816.38</v>
      </c>
      <c r="EZ132" s="51">
        <v>0</v>
      </c>
      <c r="FA132" s="51">
        <v>0</v>
      </c>
      <c r="FB132" s="51">
        <v>183863.19</v>
      </c>
      <c r="FC132" s="51">
        <v>1682572.5</v>
      </c>
      <c r="FD132" s="51">
        <v>266.93</v>
      </c>
      <c r="FE132" s="51">
        <v>0</v>
      </c>
      <c r="FF132" s="51">
        <v>357964.08999999997</v>
      </c>
      <c r="FG132" s="51">
        <v>133542.71</v>
      </c>
      <c r="FH132" s="51">
        <v>46748.95</v>
      </c>
      <c r="FI132" s="51">
        <v>0</v>
      </c>
      <c r="FJ132" s="51">
        <v>703804.25</v>
      </c>
      <c r="FK132" s="51">
        <v>497066.17</v>
      </c>
      <c r="FL132" s="51">
        <v>1029195.74</v>
      </c>
      <c r="FM132" s="51">
        <v>22546.850000000002</v>
      </c>
      <c r="FN132" s="51">
        <v>0</v>
      </c>
      <c r="FO132" s="51">
        <v>0</v>
      </c>
      <c r="FP132" s="51">
        <v>78904.48000000001</v>
      </c>
      <c r="FQ132" s="51">
        <v>13209.36</v>
      </c>
      <c r="FR132" s="51">
        <v>0</v>
      </c>
      <c r="FS132" s="51">
        <v>0</v>
      </c>
      <c r="FT132" s="51">
        <v>18517.810000000001</v>
      </c>
      <c r="FU132" s="51">
        <v>5508.12</v>
      </c>
      <c r="FV132" s="51">
        <v>0</v>
      </c>
      <c r="FW132" s="51">
        <v>22754205.289999999</v>
      </c>
      <c r="FX132" s="51">
        <v>49518.53</v>
      </c>
      <c r="FY132" s="51">
        <v>0</v>
      </c>
      <c r="FZ132" s="51">
        <v>0</v>
      </c>
      <c r="GA132" s="51">
        <v>0</v>
      </c>
      <c r="GB132" s="51">
        <v>0</v>
      </c>
      <c r="GC132" s="51">
        <v>0</v>
      </c>
      <c r="GD132" s="51">
        <v>0</v>
      </c>
      <c r="GE132" s="51">
        <v>0</v>
      </c>
      <c r="GF132" s="51">
        <v>0</v>
      </c>
      <c r="GG132" s="51">
        <v>0</v>
      </c>
      <c r="GH132" s="51">
        <v>50</v>
      </c>
      <c r="GI132" s="51">
        <v>55999.170000000006</v>
      </c>
      <c r="GJ132" s="51">
        <v>2356.5300000000002</v>
      </c>
      <c r="GK132" s="51">
        <v>0</v>
      </c>
      <c r="GL132" s="51">
        <v>0</v>
      </c>
      <c r="GM132" s="51">
        <v>0</v>
      </c>
      <c r="GN132" s="51">
        <v>28308.639999999999</v>
      </c>
      <c r="GO132" s="51">
        <v>0</v>
      </c>
      <c r="GP132" s="51">
        <v>0</v>
      </c>
      <c r="GQ132" s="51">
        <v>0</v>
      </c>
      <c r="GR132" s="51">
        <v>2933.59</v>
      </c>
    </row>
    <row r="133" spans="1:200" ht="18" customHeight="1" x14ac:dyDescent="0.2">
      <c r="A133" s="12">
        <v>33005</v>
      </c>
      <c r="B133" s="13" t="s">
        <v>103</v>
      </c>
      <c r="C133" s="13" t="s">
        <v>542</v>
      </c>
      <c r="D133" s="37">
        <v>250.12065562968749</v>
      </c>
      <c r="E133" s="43" t="s">
        <v>100</v>
      </c>
      <c r="F133" s="39">
        <v>160</v>
      </c>
      <c r="G133" s="36">
        <v>1308038.8999999999</v>
      </c>
      <c r="H133" s="36">
        <v>7126.1</v>
      </c>
      <c r="I133" s="36">
        <v>709493.88</v>
      </c>
      <c r="J133" s="36">
        <v>177646.49</v>
      </c>
      <c r="K133" s="36">
        <v>533706.44999999995</v>
      </c>
      <c r="L133" s="36">
        <v>0</v>
      </c>
      <c r="M133" s="36">
        <v>0</v>
      </c>
      <c r="N133" s="36">
        <v>595347</v>
      </c>
      <c r="O133" s="36">
        <v>608244.94999999995</v>
      </c>
      <c r="P133" s="36">
        <v>0</v>
      </c>
      <c r="Q133" s="36">
        <v>0</v>
      </c>
      <c r="R133" s="36">
        <v>0</v>
      </c>
      <c r="S133" s="36">
        <v>411258</v>
      </c>
      <c r="T133" s="36">
        <v>0</v>
      </c>
      <c r="U133" s="36">
        <v>0</v>
      </c>
      <c r="V133" s="36">
        <v>0</v>
      </c>
      <c r="W133" s="36">
        <v>64223</v>
      </c>
      <c r="X133" s="36">
        <v>1292282.72</v>
      </c>
      <c r="Y133" s="36">
        <v>56293.11</v>
      </c>
      <c r="Z133" s="36">
        <v>0</v>
      </c>
      <c r="AA133" s="36">
        <v>63418.989999999991</v>
      </c>
      <c r="AB133" s="36">
        <v>0</v>
      </c>
      <c r="AC133" s="36">
        <v>0</v>
      </c>
      <c r="AD133" s="36">
        <v>412582.51</v>
      </c>
      <c r="AE133" s="36">
        <v>20440</v>
      </c>
      <c r="AF133" s="36">
        <v>0</v>
      </c>
      <c r="AG133" s="36">
        <v>144877.59</v>
      </c>
      <c r="AH133" s="36">
        <v>239016.35</v>
      </c>
      <c r="AI133" s="36">
        <v>67675.17</v>
      </c>
      <c r="AJ133" s="36">
        <v>0</v>
      </c>
      <c r="AK133" s="36">
        <v>245971.20000000001</v>
      </c>
      <c r="AL133" s="36">
        <v>49935.28</v>
      </c>
      <c r="AM133" s="36">
        <v>6087.98</v>
      </c>
      <c r="AN133" s="36">
        <v>0</v>
      </c>
      <c r="AO133" s="36">
        <v>0</v>
      </c>
      <c r="AP133" s="36">
        <v>0</v>
      </c>
      <c r="AQ133" s="36">
        <v>85180.200000000012</v>
      </c>
      <c r="AR133" s="36">
        <v>2733.69</v>
      </c>
      <c r="AS133" s="36">
        <v>0</v>
      </c>
      <c r="AT133" s="36">
        <v>8034.55</v>
      </c>
      <c r="AU133" s="36">
        <v>843812.72</v>
      </c>
      <c r="AV133" s="36">
        <v>0</v>
      </c>
      <c r="AW133" s="36">
        <v>0</v>
      </c>
      <c r="AX133" s="36">
        <v>761.4</v>
      </c>
      <c r="AY133" s="36">
        <v>0</v>
      </c>
      <c r="AZ133" s="36">
        <v>0</v>
      </c>
      <c r="BA133" s="36">
        <v>0</v>
      </c>
      <c r="BB133" s="36">
        <v>4951.08</v>
      </c>
      <c r="BC133" s="36">
        <v>38360</v>
      </c>
      <c r="BD133" s="36">
        <v>55324.55</v>
      </c>
      <c r="BE133" s="36">
        <v>0</v>
      </c>
      <c r="BF133" s="36">
        <v>0</v>
      </c>
      <c r="BG133" s="36">
        <v>0</v>
      </c>
      <c r="BH133" s="36">
        <v>184.85</v>
      </c>
      <c r="BI133" s="36">
        <v>0</v>
      </c>
      <c r="BJ133" s="36">
        <v>0</v>
      </c>
      <c r="BK133" s="36">
        <v>0</v>
      </c>
      <c r="BL133" s="36">
        <v>0</v>
      </c>
      <c r="BM133" s="36">
        <v>0</v>
      </c>
      <c r="BN133" s="36">
        <v>17431.922282577027</v>
      </c>
      <c r="BO133" s="36">
        <v>2614920.1800000002</v>
      </c>
      <c r="BP133" s="36">
        <v>1552399.99</v>
      </c>
      <c r="BQ133" s="36">
        <v>958094.16</v>
      </c>
      <c r="BR133" s="36">
        <v>0</v>
      </c>
      <c r="BS133" s="36">
        <v>0</v>
      </c>
      <c r="BT133" s="36">
        <v>0</v>
      </c>
      <c r="BU133" s="36">
        <v>0</v>
      </c>
      <c r="BV133" s="36">
        <v>138518.16</v>
      </c>
      <c r="BW133" s="36">
        <v>0</v>
      </c>
      <c r="BX133" s="36">
        <v>0</v>
      </c>
      <c r="BY133" s="36">
        <v>0</v>
      </c>
      <c r="BZ133" s="36">
        <v>161200.13</v>
      </c>
      <c r="CA133" s="36">
        <v>2298.5100000000002</v>
      </c>
      <c r="CB133" s="46">
        <v>2.5099999999999998</v>
      </c>
      <c r="CC133" s="46">
        <v>5.617</v>
      </c>
      <c r="CD133" s="46">
        <v>11.625</v>
      </c>
      <c r="CE133" s="46">
        <v>1.599</v>
      </c>
      <c r="CF133" s="46">
        <v>1.4930000000000001</v>
      </c>
      <c r="CG133" s="46">
        <v>0</v>
      </c>
      <c r="CH133" s="47" t="s">
        <v>522</v>
      </c>
      <c r="CI133" s="45">
        <v>322930885</v>
      </c>
      <c r="CJ133" s="45">
        <v>31595003</v>
      </c>
      <c r="CK133" s="45">
        <v>28288776</v>
      </c>
      <c r="CL133" s="39">
        <v>23</v>
      </c>
      <c r="CM133" s="39">
        <v>184</v>
      </c>
      <c r="CN133" s="37">
        <v>0</v>
      </c>
      <c r="CO133" s="37">
        <v>160</v>
      </c>
      <c r="CP133" s="41">
        <v>3.1746031746031744E-2</v>
      </c>
      <c r="CQ133" s="35" t="s">
        <v>626</v>
      </c>
      <c r="CR133" s="35">
        <f t="shared" si="11"/>
        <v>0.125</v>
      </c>
      <c r="CS133" s="58">
        <f t="shared" ref="CS133:CS153" si="12">CM133/(DE133+DF133)</f>
        <v>9.7200211304807151</v>
      </c>
      <c r="CT133" s="35">
        <f t="shared" ref="CT133:CT153" si="13">(CW133+CX133)/(CZ133+DA133)</f>
        <v>0.93301695617550517</v>
      </c>
      <c r="CU133" s="40">
        <v>10</v>
      </c>
      <c r="CV133" s="42">
        <v>21.369999999999997</v>
      </c>
      <c r="CW133" s="42">
        <v>105.37699999999998</v>
      </c>
      <c r="CX133" s="42">
        <v>38.734000000000002</v>
      </c>
      <c r="CY133" s="42">
        <v>21.785</v>
      </c>
      <c r="CZ133" s="42">
        <v>111.53999999999999</v>
      </c>
      <c r="DA133" s="42">
        <v>42.917000000000002</v>
      </c>
      <c r="DB133" s="54">
        <v>47191.917538298971</v>
      </c>
      <c r="DC133" s="56">
        <v>14.952380952380953</v>
      </c>
      <c r="DD133" s="55">
        <v>9.5238095238095233E-2</v>
      </c>
      <c r="DE133" s="57">
        <v>18.930000000000007</v>
      </c>
      <c r="DF133" s="57">
        <v>0</v>
      </c>
      <c r="DG133" s="38"/>
      <c r="DH133" s="38"/>
      <c r="DI133" s="38"/>
      <c r="DJ133" s="38"/>
      <c r="DK133" s="38"/>
      <c r="DL133" s="53">
        <v>7</v>
      </c>
      <c r="DM133" s="51">
        <v>1148036.8999999999</v>
      </c>
      <c r="DN133" s="51">
        <v>41000</v>
      </c>
      <c r="DO133" s="51">
        <v>0</v>
      </c>
      <c r="DP133" s="51">
        <v>80808.639999999999</v>
      </c>
      <c r="DQ133" s="51">
        <v>195702.24</v>
      </c>
      <c r="DR133" s="51">
        <v>46350</v>
      </c>
      <c r="DS133" s="51">
        <v>0</v>
      </c>
      <c r="DT133" s="51">
        <v>54640.26</v>
      </c>
      <c r="DU133" s="51">
        <v>22759.5</v>
      </c>
      <c r="DV133" s="51">
        <v>55551.68</v>
      </c>
      <c r="DW133" s="51">
        <v>1900</v>
      </c>
      <c r="DX133" s="51">
        <v>0</v>
      </c>
      <c r="DY133" s="51">
        <v>0</v>
      </c>
      <c r="DZ133" s="51">
        <v>36321.78</v>
      </c>
      <c r="EA133" s="51">
        <v>452862.39</v>
      </c>
      <c r="EB133" s="51">
        <v>15293.109999999999</v>
      </c>
      <c r="EC133" s="51">
        <v>0</v>
      </c>
      <c r="ED133" s="51">
        <v>30999.87</v>
      </c>
      <c r="EE133" s="51">
        <v>59632.37</v>
      </c>
      <c r="EF133" s="51">
        <v>16707.330000000002</v>
      </c>
      <c r="EG133" s="51">
        <v>0</v>
      </c>
      <c r="EH133" s="51">
        <v>19996.14</v>
      </c>
      <c r="EI133" s="51">
        <v>2530.96</v>
      </c>
      <c r="EJ133" s="51">
        <v>24127.37</v>
      </c>
      <c r="EK133" s="51">
        <v>145.35</v>
      </c>
      <c r="EL133" s="51">
        <v>0</v>
      </c>
      <c r="EM133" s="51">
        <v>0</v>
      </c>
      <c r="EN133" s="51">
        <v>8201.73</v>
      </c>
      <c r="EO133" s="51">
        <v>83648.41</v>
      </c>
      <c r="EP133" s="51">
        <v>20440</v>
      </c>
      <c r="EQ133" s="51">
        <v>0</v>
      </c>
      <c r="ER133" s="51">
        <v>70910.02</v>
      </c>
      <c r="ES133" s="51">
        <v>34436.1</v>
      </c>
      <c r="ET133" s="51">
        <v>622.16999999999996</v>
      </c>
      <c r="EU133" s="51">
        <v>24383.77</v>
      </c>
      <c r="EV133" s="51">
        <v>118908.3</v>
      </c>
      <c r="EW133" s="51">
        <v>8104.8</v>
      </c>
      <c r="EX133" s="51">
        <v>2488.27</v>
      </c>
      <c r="EY133" s="51">
        <v>0</v>
      </c>
      <c r="EZ133" s="51">
        <v>0</v>
      </c>
      <c r="FA133" s="51">
        <v>0</v>
      </c>
      <c r="FB133" s="51">
        <v>37679.11</v>
      </c>
      <c r="FC133" s="51">
        <v>78826.329999999987</v>
      </c>
      <c r="FD133" s="51">
        <v>0</v>
      </c>
      <c r="FE133" s="51">
        <v>0</v>
      </c>
      <c r="FF133" s="51">
        <v>1553.4</v>
      </c>
      <c r="FG133" s="51">
        <v>547.25</v>
      </c>
      <c r="FH133" s="51">
        <v>10719.22</v>
      </c>
      <c r="FI133" s="51">
        <v>15707.34</v>
      </c>
      <c r="FJ133" s="51">
        <v>44210.5</v>
      </c>
      <c r="FK133" s="51">
        <v>16724.87</v>
      </c>
      <c r="FL133" s="51">
        <v>81156.509999999995</v>
      </c>
      <c r="FM133" s="51">
        <v>253.16</v>
      </c>
      <c r="FN133" s="51">
        <v>0</v>
      </c>
      <c r="FO133" s="51">
        <v>0</v>
      </c>
      <c r="FP133" s="51">
        <v>7528.49</v>
      </c>
      <c r="FQ133" s="51">
        <v>4910.1899999999996</v>
      </c>
      <c r="FR133" s="51">
        <v>0</v>
      </c>
      <c r="FS133" s="51">
        <v>0</v>
      </c>
      <c r="FT133" s="51">
        <v>1699.35</v>
      </c>
      <c r="FU133" s="51">
        <v>0</v>
      </c>
      <c r="FV133" s="51">
        <v>689</v>
      </c>
      <c r="FW133" s="51">
        <v>803721.61</v>
      </c>
      <c r="FX133" s="51">
        <v>0</v>
      </c>
      <c r="FY133" s="51">
        <v>0</v>
      </c>
      <c r="FZ133" s="51">
        <v>0</v>
      </c>
      <c r="GA133" s="51">
        <v>0</v>
      </c>
      <c r="GB133" s="51">
        <v>0</v>
      </c>
      <c r="GC133" s="51">
        <v>0</v>
      </c>
      <c r="GD133" s="51">
        <v>0</v>
      </c>
      <c r="GE133" s="51">
        <v>0</v>
      </c>
      <c r="GF133" s="51">
        <v>0</v>
      </c>
      <c r="GG133" s="51">
        <v>0</v>
      </c>
      <c r="GH133" s="51">
        <v>0</v>
      </c>
      <c r="GI133" s="51">
        <v>4022.94</v>
      </c>
      <c r="GJ133" s="51">
        <v>622</v>
      </c>
      <c r="GK133" s="51">
        <v>0</v>
      </c>
      <c r="GL133" s="51">
        <v>8216</v>
      </c>
      <c r="GM133" s="51">
        <v>0</v>
      </c>
      <c r="GN133" s="51">
        <v>4725.68</v>
      </c>
      <c r="GO133" s="51">
        <v>0</v>
      </c>
      <c r="GP133" s="51">
        <v>0</v>
      </c>
      <c r="GQ133" s="51">
        <v>0</v>
      </c>
      <c r="GR133" s="51">
        <v>400.17</v>
      </c>
    </row>
    <row r="134" spans="1:200" ht="18" customHeight="1" x14ac:dyDescent="0.2">
      <c r="A134" s="12">
        <v>49006</v>
      </c>
      <c r="B134" s="13" t="s">
        <v>154</v>
      </c>
      <c r="C134" s="13" t="s">
        <v>480</v>
      </c>
      <c r="D134" s="37">
        <v>147.511736221875</v>
      </c>
      <c r="E134" s="43" t="s">
        <v>149</v>
      </c>
      <c r="F134" s="39">
        <v>945</v>
      </c>
      <c r="G134" s="36">
        <v>4447585.99</v>
      </c>
      <c r="H134" s="36">
        <v>27570.13</v>
      </c>
      <c r="I134" s="36">
        <v>3075072.06</v>
      </c>
      <c r="J134" s="36">
        <v>485443.91</v>
      </c>
      <c r="K134" s="36">
        <v>2236427.79</v>
      </c>
      <c r="L134" s="36">
        <v>0</v>
      </c>
      <c r="M134" s="36">
        <v>0</v>
      </c>
      <c r="N134" s="36">
        <v>450919</v>
      </c>
      <c r="O134" s="36">
        <v>1380630.37</v>
      </c>
      <c r="P134" s="36">
        <v>0</v>
      </c>
      <c r="Q134" s="36">
        <v>658759</v>
      </c>
      <c r="R134" s="36">
        <v>207964</v>
      </c>
      <c r="S134" s="36">
        <v>2694719</v>
      </c>
      <c r="T134" s="36">
        <v>0</v>
      </c>
      <c r="U134" s="36">
        <v>48514</v>
      </c>
      <c r="V134" s="36">
        <v>610245</v>
      </c>
      <c r="W134" s="36">
        <v>64943</v>
      </c>
      <c r="X134" s="36">
        <v>4477666.4400000004</v>
      </c>
      <c r="Y134" s="36">
        <v>0</v>
      </c>
      <c r="Z134" s="36">
        <v>0</v>
      </c>
      <c r="AA134" s="36">
        <v>420967.84</v>
      </c>
      <c r="AB134" s="36">
        <v>0</v>
      </c>
      <c r="AC134" s="36">
        <v>0</v>
      </c>
      <c r="AD134" s="36">
        <v>1370342.44</v>
      </c>
      <c r="AE134" s="36">
        <v>79594.03</v>
      </c>
      <c r="AF134" s="36">
        <v>0</v>
      </c>
      <c r="AG134" s="36">
        <v>619645.23</v>
      </c>
      <c r="AH134" s="36">
        <v>830495.99000000011</v>
      </c>
      <c r="AI134" s="36">
        <v>247416.84</v>
      </c>
      <c r="AJ134" s="36">
        <v>0</v>
      </c>
      <c r="AK134" s="36">
        <v>1032510.44</v>
      </c>
      <c r="AL134" s="36">
        <v>791637.97</v>
      </c>
      <c r="AM134" s="36">
        <v>4348.71</v>
      </c>
      <c r="AN134" s="36">
        <v>0</v>
      </c>
      <c r="AO134" s="36">
        <v>34448</v>
      </c>
      <c r="AP134" s="36">
        <v>0</v>
      </c>
      <c r="AQ134" s="36">
        <v>451880.12</v>
      </c>
      <c r="AR134" s="36">
        <v>13163.42</v>
      </c>
      <c r="AS134" s="36">
        <v>0</v>
      </c>
      <c r="AT134" s="36">
        <v>0</v>
      </c>
      <c r="AU134" s="36">
        <v>0</v>
      </c>
      <c r="AV134" s="36">
        <v>512498.77</v>
      </c>
      <c r="AW134" s="36">
        <v>0</v>
      </c>
      <c r="AX134" s="36">
        <v>0</v>
      </c>
      <c r="AY134" s="36">
        <v>0</v>
      </c>
      <c r="AZ134" s="36">
        <v>0</v>
      </c>
      <c r="BA134" s="36">
        <v>683772.92</v>
      </c>
      <c r="BB134" s="36">
        <v>51122.850000000006</v>
      </c>
      <c r="BC134" s="36">
        <v>361617.55000000005</v>
      </c>
      <c r="BD134" s="36">
        <v>157726.87</v>
      </c>
      <c r="BE134" s="36">
        <v>0</v>
      </c>
      <c r="BF134" s="36">
        <v>0</v>
      </c>
      <c r="BG134" s="36">
        <v>0</v>
      </c>
      <c r="BH134" s="36">
        <v>104586.15</v>
      </c>
      <c r="BI134" s="36">
        <v>269.55</v>
      </c>
      <c r="BJ134" s="36">
        <v>0</v>
      </c>
      <c r="BK134" s="36">
        <v>0</v>
      </c>
      <c r="BL134" s="36">
        <v>0</v>
      </c>
      <c r="BM134" s="36">
        <v>0</v>
      </c>
      <c r="BN134" s="36">
        <v>10962.788770392939</v>
      </c>
      <c r="BO134" s="36">
        <v>2940728.02</v>
      </c>
      <c r="BP134" s="36">
        <v>1841676.85</v>
      </c>
      <c r="BQ134" s="36">
        <v>174722.11</v>
      </c>
      <c r="BR134" s="36">
        <v>0</v>
      </c>
      <c r="BS134" s="36">
        <v>0</v>
      </c>
      <c r="BT134" s="36">
        <v>1249479.17</v>
      </c>
      <c r="BU134" s="36">
        <v>30690.799999999999</v>
      </c>
      <c r="BV134" s="36">
        <v>597310.77</v>
      </c>
      <c r="BW134" s="36">
        <v>16750</v>
      </c>
      <c r="BX134" s="36">
        <v>0</v>
      </c>
      <c r="BY134" s="36">
        <v>26197517.310000002</v>
      </c>
      <c r="BZ134" s="36">
        <v>632980.53</v>
      </c>
      <c r="CA134" s="36">
        <v>16379.2</v>
      </c>
      <c r="CB134" s="46">
        <v>1.3620000000000001</v>
      </c>
      <c r="CC134" s="46">
        <v>3.048</v>
      </c>
      <c r="CD134" s="46">
        <v>6.3079999999999998</v>
      </c>
      <c r="CE134" s="46">
        <v>1.599</v>
      </c>
      <c r="CF134" s="46">
        <v>2.621</v>
      </c>
      <c r="CG134" s="46">
        <v>2.5369999999999999</v>
      </c>
      <c r="CH134" s="26"/>
      <c r="CI134" s="45">
        <v>183676755</v>
      </c>
      <c r="CJ134" s="45">
        <v>462710230</v>
      </c>
      <c r="CK134" s="45">
        <v>253195260</v>
      </c>
      <c r="CL134" s="39">
        <v>151</v>
      </c>
      <c r="CM134" s="39">
        <v>945</v>
      </c>
      <c r="CN134" s="37">
        <v>82</v>
      </c>
      <c r="CO134" s="37">
        <v>951</v>
      </c>
      <c r="CP134" s="41">
        <v>1.3636363636363636E-2</v>
      </c>
      <c r="CQ134" s="35" t="s">
        <v>652</v>
      </c>
      <c r="CR134" s="35">
        <f t="shared" si="11"/>
        <v>0.15978835978835979</v>
      </c>
      <c r="CS134" s="58">
        <f t="shared" si="12"/>
        <v>13.771495190906437</v>
      </c>
      <c r="CT134" s="35">
        <f t="shared" si="13"/>
        <v>0.95855075223766872</v>
      </c>
      <c r="CU134" s="40">
        <v>65</v>
      </c>
      <c r="CV134" s="42">
        <v>0</v>
      </c>
      <c r="CW134" s="42">
        <v>642.91</v>
      </c>
      <c r="CX134" s="42">
        <v>263.09300000000002</v>
      </c>
      <c r="CY134" s="42">
        <v>0</v>
      </c>
      <c r="CZ134" s="42">
        <v>668.7410000000001</v>
      </c>
      <c r="DA134" s="42">
        <v>276.43900000000008</v>
      </c>
      <c r="DB134" s="54">
        <v>51349.300495482355</v>
      </c>
      <c r="DC134" s="56">
        <v>11.928571428571429</v>
      </c>
      <c r="DD134" s="55">
        <v>0.2</v>
      </c>
      <c r="DE134" s="57">
        <v>68.620000000000019</v>
      </c>
      <c r="DF134" s="57">
        <v>0</v>
      </c>
      <c r="DG134" s="38">
        <v>19.8</v>
      </c>
      <c r="DH134" s="38">
        <v>21.3</v>
      </c>
      <c r="DI134" s="38">
        <v>22</v>
      </c>
      <c r="DJ134" s="38">
        <v>22.1</v>
      </c>
      <c r="DK134" s="38">
        <v>21.5</v>
      </c>
      <c r="DL134" s="53">
        <v>40</v>
      </c>
      <c r="DM134" s="51">
        <v>4282107.3</v>
      </c>
      <c r="DN134" s="51">
        <v>0</v>
      </c>
      <c r="DO134" s="51">
        <v>0</v>
      </c>
      <c r="DP134" s="51">
        <v>573797.15</v>
      </c>
      <c r="DQ134" s="51">
        <v>588375.39</v>
      </c>
      <c r="DR134" s="51">
        <v>159178.04999999999</v>
      </c>
      <c r="DS134" s="51">
        <v>0</v>
      </c>
      <c r="DT134" s="51">
        <v>255282.4</v>
      </c>
      <c r="DU134" s="51">
        <v>336</v>
      </c>
      <c r="DV134" s="51">
        <v>213526.11</v>
      </c>
      <c r="DW134" s="51">
        <v>3794</v>
      </c>
      <c r="DX134" s="51">
        <v>32000</v>
      </c>
      <c r="DY134" s="51">
        <v>0</v>
      </c>
      <c r="DZ134" s="51">
        <v>234447.5</v>
      </c>
      <c r="EA134" s="51">
        <v>1174292.8500000001</v>
      </c>
      <c r="EB134" s="51">
        <v>17388.32</v>
      </c>
      <c r="EC134" s="51">
        <v>0</v>
      </c>
      <c r="ED134" s="51">
        <v>148886.87</v>
      </c>
      <c r="EE134" s="51">
        <v>204308.55</v>
      </c>
      <c r="EF134" s="51">
        <v>31846.9</v>
      </c>
      <c r="EG134" s="51">
        <v>0</v>
      </c>
      <c r="EH134" s="51">
        <v>107155.12</v>
      </c>
      <c r="EI134" s="51">
        <v>25.7</v>
      </c>
      <c r="EJ134" s="51">
        <v>86516.66</v>
      </c>
      <c r="EK134" s="51">
        <v>517.87</v>
      </c>
      <c r="EL134" s="51">
        <v>2448</v>
      </c>
      <c r="EM134" s="51">
        <v>0</v>
      </c>
      <c r="EN134" s="51">
        <v>35972.620000000003</v>
      </c>
      <c r="EO134" s="51">
        <v>288148.25</v>
      </c>
      <c r="EP134" s="51">
        <v>0</v>
      </c>
      <c r="EQ134" s="51">
        <v>0</v>
      </c>
      <c r="ER134" s="51">
        <v>236472.88</v>
      </c>
      <c r="ES134" s="51">
        <v>93577.02</v>
      </c>
      <c r="ET134" s="51">
        <v>50352.83</v>
      </c>
      <c r="EU134" s="51">
        <v>763815.16</v>
      </c>
      <c r="EV134" s="51">
        <v>523889.45</v>
      </c>
      <c r="EW134" s="51">
        <v>895862.42</v>
      </c>
      <c r="EX134" s="51">
        <v>10664.4</v>
      </c>
      <c r="EY134" s="51">
        <v>330.61</v>
      </c>
      <c r="EZ134" s="51">
        <v>0</v>
      </c>
      <c r="FA134" s="51">
        <v>0</v>
      </c>
      <c r="FB134" s="51">
        <v>137003.86000000002</v>
      </c>
      <c r="FC134" s="51">
        <v>429135.92999999993</v>
      </c>
      <c r="FD134" s="51">
        <v>1268.21</v>
      </c>
      <c r="FE134" s="51">
        <v>0</v>
      </c>
      <c r="FF134" s="51">
        <v>26849.160000000003</v>
      </c>
      <c r="FG134" s="51">
        <v>49994.39</v>
      </c>
      <c r="FH134" s="51">
        <v>4144.71</v>
      </c>
      <c r="FI134" s="51">
        <v>0</v>
      </c>
      <c r="FJ134" s="51">
        <v>131307.35</v>
      </c>
      <c r="FK134" s="51">
        <v>0</v>
      </c>
      <c r="FL134" s="51">
        <v>316694.52</v>
      </c>
      <c r="FM134" s="51">
        <v>2922.03</v>
      </c>
      <c r="FN134" s="51">
        <v>0</v>
      </c>
      <c r="FO134" s="51">
        <v>0</v>
      </c>
      <c r="FP134" s="51">
        <v>34146.839999999997</v>
      </c>
      <c r="FQ134" s="51">
        <v>162933.5</v>
      </c>
      <c r="FR134" s="51">
        <v>0</v>
      </c>
      <c r="FS134" s="51">
        <v>0</v>
      </c>
      <c r="FT134" s="51">
        <v>4716.1400000000003</v>
      </c>
      <c r="FU134" s="51">
        <v>0</v>
      </c>
      <c r="FV134" s="51">
        <v>0</v>
      </c>
      <c r="FW134" s="51">
        <v>23033478.670000002</v>
      </c>
      <c r="FX134" s="51">
        <v>457362.89</v>
      </c>
      <c r="FY134" s="51">
        <v>0</v>
      </c>
      <c r="FZ134" s="51">
        <v>0</v>
      </c>
      <c r="GA134" s="51">
        <v>0</v>
      </c>
      <c r="GB134" s="51">
        <v>0</v>
      </c>
      <c r="GC134" s="51">
        <v>0</v>
      </c>
      <c r="GD134" s="51">
        <v>51122.850000000006</v>
      </c>
      <c r="GE134" s="51">
        <v>2111.08</v>
      </c>
      <c r="GF134" s="51">
        <v>0</v>
      </c>
      <c r="GG134" s="51">
        <v>0</v>
      </c>
      <c r="GH134" s="51">
        <v>3704</v>
      </c>
      <c r="GI134" s="51">
        <v>51967.509999999995</v>
      </c>
      <c r="GJ134" s="51">
        <v>1894.35</v>
      </c>
      <c r="GK134" s="51">
        <v>0</v>
      </c>
      <c r="GL134" s="51">
        <v>70012</v>
      </c>
      <c r="GM134" s="51">
        <v>0</v>
      </c>
      <c r="GN134" s="51">
        <v>10197.1</v>
      </c>
      <c r="GO134" s="51">
        <v>0</v>
      </c>
      <c r="GP134" s="51">
        <v>0</v>
      </c>
      <c r="GQ134" s="51">
        <v>3083996.4</v>
      </c>
      <c r="GR134" s="51">
        <v>10309.299999999999</v>
      </c>
    </row>
    <row r="135" spans="1:200" s="15" customFormat="1" ht="18" customHeight="1" x14ac:dyDescent="0.2">
      <c r="A135" s="12">
        <v>13001</v>
      </c>
      <c r="B135" s="13" t="s">
        <v>38</v>
      </c>
      <c r="C135" s="13" t="s">
        <v>519</v>
      </c>
      <c r="D135" s="37">
        <v>179.23769256718751</v>
      </c>
      <c r="E135" s="43" t="s">
        <v>39</v>
      </c>
      <c r="F135" s="39">
        <v>1388</v>
      </c>
      <c r="G135" s="36">
        <v>4410821.55</v>
      </c>
      <c r="H135" s="36">
        <v>153123.1</v>
      </c>
      <c r="I135" s="36">
        <v>5976531</v>
      </c>
      <c r="J135" s="36">
        <v>1249526.32</v>
      </c>
      <c r="K135" s="36">
        <v>2724665.53</v>
      </c>
      <c r="L135" s="36">
        <v>0</v>
      </c>
      <c r="M135" s="36">
        <v>2706.44</v>
      </c>
      <c r="N135" s="36">
        <v>754944</v>
      </c>
      <c r="O135" s="36">
        <v>1446646.62</v>
      </c>
      <c r="P135" s="36">
        <v>0</v>
      </c>
      <c r="Q135" s="36">
        <v>569965</v>
      </c>
      <c r="R135" s="36">
        <v>439774.22</v>
      </c>
      <c r="S135" s="36">
        <v>5783123</v>
      </c>
      <c r="T135" s="36">
        <v>0</v>
      </c>
      <c r="U135" s="36">
        <v>569965</v>
      </c>
      <c r="V135" s="36">
        <v>0</v>
      </c>
      <c r="W135" s="36">
        <v>63881</v>
      </c>
      <c r="X135" s="36">
        <v>6497136.6200000001</v>
      </c>
      <c r="Y135" s="36">
        <v>0</v>
      </c>
      <c r="Z135" s="36">
        <v>0</v>
      </c>
      <c r="AA135" s="36">
        <v>611520.12</v>
      </c>
      <c r="AB135" s="36">
        <v>0</v>
      </c>
      <c r="AC135" s="36">
        <v>0</v>
      </c>
      <c r="AD135" s="36">
        <v>1422430.2599999998</v>
      </c>
      <c r="AE135" s="36">
        <v>108693.29</v>
      </c>
      <c r="AF135" s="36">
        <v>0</v>
      </c>
      <c r="AG135" s="36">
        <v>1007244.17</v>
      </c>
      <c r="AH135" s="36">
        <v>1170728.74</v>
      </c>
      <c r="AI135" s="36">
        <v>247216.48</v>
      </c>
      <c r="AJ135" s="36">
        <v>0</v>
      </c>
      <c r="AK135" s="36">
        <v>1635781.46</v>
      </c>
      <c r="AL135" s="36">
        <v>404115.69</v>
      </c>
      <c r="AM135" s="36">
        <v>41685.49</v>
      </c>
      <c r="AN135" s="36">
        <v>11344.13</v>
      </c>
      <c r="AO135" s="36">
        <v>82954.570000000007</v>
      </c>
      <c r="AP135" s="36">
        <v>0</v>
      </c>
      <c r="AQ135" s="36">
        <v>479014.32999999996</v>
      </c>
      <c r="AR135" s="36">
        <v>26237.08</v>
      </c>
      <c r="AS135" s="36">
        <v>0</v>
      </c>
      <c r="AT135" s="36">
        <v>0</v>
      </c>
      <c r="AU135" s="36">
        <v>934943.15</v>
      </c>
      <c r="AV135" s="36">
        <v>762627.44</v>
      </c>
      <c r="AW135" s="36">
        <v>0</v>
      </c>
      <c r="AX135" s="36">
        <v>18622.2</v>
      </c>
      <c r="AY135" s="36">
        <v>0</v>
      </c>
      <c r="AZ135" s="36">
        <v>0</v>
      </c>
      <c r="BA135" s="36">
        <v>581329.6</v>
      </c>
      <c r="BB135" s="36">
        <v>37499.199999999997</v>
      </c>
      <c r="BC135" s="36">
        <v>441614.06</v>
      </c>
      <c r="BD135" s="36">
        <v>110470.22</v>
      </c>
      <c r="BE135" s="36">
        <v>0</v>
      </c>
      <c r="BF135" s="36">
        <v>0</v>
      </c>
      <c r="BG135" s="36">
        <v>0</v>
      </c>
      <c r="BH135" s="36">
        <v>64116.68</v>
      </c>
      <c r="BI135" s="36">
        <v>81938.880000000005</v>
      </c>
      <c r="BJ135" s="36">
        <v>0</v>
      </c>
      <c r="BK135" s="36">
        <v>0</v>
      </c>
      <c r="BL135" s="36">
        <v>0</v>
      </c>
      <c r="BM135" s="36">
        <v>0</v>
      </c>
      <c r="BN135" s="36">
        <v>9795.1207556829759</v>
      </c>
      <c r="BO135" s="36">
        <v>4049838.74</v>
      </c>
      <c r="BP135" s="36">
        <v>4330653.99</v>
      </c>
      <c r="BQ135" s="36">
        <v>1234908.21</v>
      </c>
      <c r="BR135" s="36">
        <v>0</v>
      </c>
      <c r="BS135" s="36">
        <v>0</v>
      </c>
      <c r="BT135" s="36">
        <v>1320318.95</v>
      </c>
      <c r="BU135" s="36">
        <v>620859.6</v>
      </c>
      <c r="BV135" s="36">
        <v>973158.8</v>
      </c>
      <c r="BW135" s="36">
        <v>168221.61</v>
      </c>
      <c r="BX135" s="36">
        <v>1113538.6599999999</v>
      </c>
      <c r="BY135" s="36">
        <v>14285893.779999999</v>
      </c>
      <c r="BZ135" s="36">
        <v>877121.59</v>
      </c>
      <c r="CA135" s="36">
        <v>176868.25</v>
      </c>
      <c r="CB135" s="46">
        <v>1.7390000000000001</v>
      </c>
      <c r="CC135" s="46">
        <v>3.8919999999999999</v>
      </c>
      <c r="CD135" s="46">
        <v>8.0540000000000003</v>
      </c>
      <c r="CE135" s="46">
        <v>1.599</v>
      </c>
      <c r="CF135" s="46">
        <v>2.8410000000000002</v>
      </c>
      <c r="CG135" s="46">
        <v>1.48</v>
      </c>
      <c r="CH135" s="47" t="s">
        <v>522</v>
      </c>
      <c r="CI135" s="45">
        <v>244930654</v>
      </c>
      <c r="CJ135" s="45">
        <v>392612312</v>
      </c>
      <c r="CK135" s="45">
        <v>268014601</v>
      </c>
      <c r="CL135" s="39">
        <v>230</v>
      </c>
      <c r="CM135" s="39">
        <v>1436</v>
      </c>
      <c r="CN135" s="37">
        <v>22</v>
      </c>
      <c r="CO135" s="37">
        <v>1389.98</v>
      </c>
      <c r="CP135" s="41">
        <v>3.1796502384737677E-2</v>
      </c>
      <c r="CQ135" s="35" t="s">
        <v>575</v>
      </c>
      <c r="CR135" s="35">
        <f t="shared" si="11"/>
        <v>0.16016713091922005</v>
      </c>
      <c r="CS135" s="58">
        <f t="shared" si="12"/>
        <v>14.301364405935667</v>
      </c>
      <c r="CT135" s="35">
        <f t="shared" si="13"/>
        <v>0.92268281458651336</v>
      </c>
      <c r="CU135" s="40">
        <v>79</v>
      </c>
      <c r="CV135" s="42">
        <v>45.291000000000004</v>
      </c>
      <c r="CW135" s="42">
        <v>892.51200000000006</v>
      </c>
      <c r="CX135" s="42">
        <v>372.63099999999997</v>
      </c>
      <c r="CY135" s="42">
        <v>47.935000000000002</v>
      </c>
      <c r="CZ135" s="42">
        <v>952.77600000000007</v>
      </c>
      <c r="DA135" s="42">
        <v>418.38099999999997</v>
      </c>
      <c r="DB135" s="54">
        <v>49571.740223182867</v>
      </c>
      <c r="DC135" s="56">
        <v>14.2</v>
      </c>
      <c r="DD135" s="55">
        <v>0.48</v>
      </c>
      <c r="DE135" s="57">
        <v>99.469999999999985</v>
      </c>
      <c r="DF135" s="57">
        <v>0.94</v>
      </c>
      <c r="DG135" s="38">
        <v>21.4</v>
      </c>
      <c r="DH135" s="38">
        <v>21.4</v>
      </c>
      <c r="DI135" s="38">
        <v>23.3</v>
      </c>
      <c r="DJ135" s="38">
        <v>22.1</v>
      </c>
      <c r="DK135" s="38">
        <v>22.2</v>
      </c>
      <c r="DL135" s="53">
        <v>57</v>
      </c>
      <c r="DM135" s="51">
        <v>5596877.8399999989</v>
      </c>
      <c r="DN135" s="51">
        <v>95067.21</v>
      </c>
      <c r="DO135" s="51">
        <v>0</v>
      </c>
      <c r="DP135" s="51">
        <v>1025880.69</v>
      </c>
      <c r="DQ135" s="51">
        <v>924635.84</v>
      </c>
      <c r="DR135" s="51">
        <v>178552.62</v>
      </c>
      <c r="DS135" s="51">
        <v>0</v>
      </c>
      <c r="DT135" s="51">
        <v>470041.05</v>
      </c>
      <c r="DU135" s="51">
        <v>0</v>
      </c>
      <c r="DV135" s="51">
        <v>0</v>
      </c>
      <c r="DW135" s="51">
        <v>43406.3</v>
      </c>
      <c r="DX135" s="51">
        <v>82954.570000000007</v>
      </c>
      <c r="DY135" s="51">
        <v>0</v>
      </c>
      <c r="DZ135" s="51">
        <v>253903.05</v>
      </c>
      <c r="EA135" s="51">
        <v>1576658.85</v>
      </c>
      <c r="EB135" s="51">
        <v>59545.599999999999</v>
      </c>
      <c r="EC135" s="51">
        <v>0</v>
      </c>
      <c r="ED135" s="51">
        <v>295285.30000000005</v>
      </c>
      <c r="EE135" s="51">
        <v>218887.93000000002</v>
      </c>
      <c r="EF135" s="51">
        <v>38540.519999999997</v>
      </c>
      <c r="EG135" s="51">
        <v>0</v>
      </c>
      <c r="EH135" s="51">
        <v>146669.82999999999</v>
      </c>
      <c r="EI135" s="51">
        <v>0</v>
      </c>
      <c r="EJ135" s="51">
        <v>0</v>
      </c>
      <c r="EK135" s="51">
        <v>7273.6399999999994</v>
      </c>
      <c r="EL135" s="51">
        <v>0</v>
      </c>
      <c r="EM135" s="51">
        <v>0</v>
      </c>
      <c r="EN135" s="51">
        <v>30918.93</v>
      </c>
      <c r="EO135" s="51">
        <v>222762.38</v>
      </c>
      <c r="EP135" s="51">
        <v>90.08</v>
      </c>
      <c r="EQ135" s="51">
        <v>0</v>
      </c>
      <c r="ER135" s="51">
        <v>102650.5</v>
      </c>
      <c r="ES135" s="51">
        <v>83759.61</v>
      </c>
      <c r="ET135" s="51">
        <v>26235.65</v>
      </c>
      <c r="EU135" s="51">
        <v>662579.75</v>
      </c>
      <c r="EV135" s="51">
        <v>946906.07</v>
      </c>
      <c r="EW135" s="51">
        <v>401146.88</v>
      </c>
      <c r="EX135" s="51">
        <v>921772.68</v>
      </c>
      <c r="EY135" s="51">
        <v>4800.88</v>
      </c>
      <c r="EZ135" s="51">
        <v>0</v>
      </c>
      <c r="FA135" s="51">
        <v>0</v>
      </c>
      <c r="FB135" s="51">
        <v>159821.5</v>
      </c>
      <c r="FC135" s="51">
        <v>1212559.58</v>
      </c>
      <c r="FD135" s="51">
        <v>2451.89</v>
      </c>
      <c r="FE135" s="51">
        <v>0</v>
      </c>
      <c r="FF135" s="51">
        <v>30477.739999999998</v>
      </c>
      <c r="FG135" s="51">
        <v>17895.879999999997</v>
      </c>
      <c r="FH135" s="51">
        <v>3072.69</v>
      </c>
      <c r="FI135" s="51">
        <v>0</v>
      </c>
      <c r="FJ135" s="51">
        <v>614043.39</v>
      </c>
      <c r="FK135" s="51">
        <v>67085.490000000005</v>
      </c>
      <c r="FL135" s="51">
        <v>75865.58</v>
      </c>
      <c r="FM135" s="51">
        <v>6478.42</v>
      </c>
      <c r="FN135" s="51">
        <v>0</v>
      </c>
      <c r="FO135" s="51">
        <v>0</v>
      </c>
      <c r="FP135" s="51">
        <v>68602.05</v>
      </c>
      <c r="FQ135" s="51">
        <v>0</v>
      </c>
      <c r="FR135" s="51">
        <v>0</v>
      </c>
      <c r="FS135" s="51">
        <v>0</v>
      </c>
      <c r="FT135" s="51">
        <v>18127.080000000002</v>
      </c>
      <c r="FU135" s="51">
        <v>0</v>
      </c>
      <c r="FV135" s="51">
        <v>0</v>
      </c>
      <c r="FW135" s="51">
        <v>14558257.18</v>
      </c>
      <c r="FX135" s="51">
        <v>103399.56</v>
      </c>
      <c r="FY135" s="51">
        <v>0</v>
      </c>
      <c r="FZ135" s="51">
        <v>0</v>
      </c>
      <c r="GA135" s="51">
        <v>0</v>
      </c>
      <c r="GB135" s="51">
        <v>0</v>
      </c>
      <c r="GC135" s="51">
        <v>0</v>
      </c>
      <c r="GD135" s="51">
        <v>0</v>
      </c>
      <c r="GE135" s="51">
        <v>20</v>
      </c>
      <c r="GF135" s="51">
        <v>0</v>
      </c>
      <c r="GG135" s="51">
        <v>0</v>
      </c>
      <c r="GH135" s="51">
        <v>2674</v>
      </c>
      <c r="GI135" s="51">
        <v>36019.699999999997</v>
      </c>
      <c r="GJ135" s="51">
        <v>815</v>
      </c>
      <c r="GK135" s="51">
        <v>0</v>
      </c>
      <c r="GL135" s="51">
        <v>117349</v>
      </c>
      <c r="GM135" s="51">
        <v>0</v>
      </c>
      <c r="GN135" s="51">
        <v>21729.9</v>
      </c>
      <c r="GO135" s="51">
        <v>0</v>
      </c>
      <c r="GP135" s="51">
        <v>0</v>
      </c>
      <c r="GQ135" s="51">
        <v>1694868.26</v>
      </c>
      <c r="GR135" s="51">
        <v>3268</v>
      </c>
    </row>
    <row r="136" spans="1:200" ht="18" customHeight="1" x14ac:dyDescent="0.2">
      <c r="A136" s="12">
        <v>60006</v>
      </c>
      <c r="B136" s="13" t="s">
        <v>210</v>
      </c>
      <c r="C136" s="13" t="s">
        <v>506</v>
      </c>
      <c r="D136" s="37">
        <v>206.49754624218752</v>
      </c>
      <c r="E136" s="43" t="s">
        <v>192</v>
      </c>
      <c r="F136" s="39">
        <v>395</v>
      </c>
      <c r="G136" s="36">
        <v>1455158.1</v>
      </c>
      <c r="H136" s="36">
        <v>18009.27</v>
      </c>
      <c r="I136" s="36">
        <v>1775173.13</v>
      </c>
      <c r="J136" s="36">
        <v>99980</v>
      </c>
      <c r="K136" s="36">
        <v>1382941.73</v>
      </c>
      <c r="L136" s="36">
        <v>0</v>
      </c>
      <c r="M136" s="36">
        <v>0</v>
      </c>
      <c r="N136" s="36">
        <v>214618</v>
      </c>
      <c r="O136" s="36">
        <v>767114.5</v>
      </c>
      <c r="P136" s="36">
        <v>0</v>
      </c>
      <c r="Q136" s="36">
        <v>0</v>
      </c>
      <c r="R136" s="36">
        <v>0</v>
      </c>
      <c r="S136" s="36">
        <v>1725982</v>
      </c>
      <c r="T136" s="36">
        <v>0</v>
      </c>
      <c r="U136" s="36">
        <v>0</v>
      </c>
      <c r="V136" s="36">
        <v>0</v>
      </c>
      <c r="W136" s="36">
        <v>58260</v>
      </c>
      <c r="X136" s="36">
        <v>1561719.89</v>
      </c>
      <c r="Y136" s="36">
        <v>68668.19</v>
      </c>
      <c r="Z136" s="36">
        <v>0</v>
      </c>
      <c r="AA136" s="36">
        <v>142320.26</v>
      </c>
      <c r="AB136" s="36">
        <v>0</v>
      </c>
      <c r="AC136" s="36">
        <v>0</v>
      </c>
      <c r="AD136" s="36">
        <v>478216.62</v>
      </c>
      <c r="AE136" s="36">
        <v>11671.61</v>
      </c>
      <c r="AF136" s="36">
        <v>0</v>
      </c>
      <c r="AG136" s="36">
        <v>255720.58999999997</v>
      </c>
      <c r="AH136" s="36">
        <v>389999.73999999993</v>
      </c>
      <c r="AI136" s="36">
        <v>86541.42</v>
      </c>
      <c r="AJ136" s="36">
        <v>0</v>
      </c>
      <c r="AK136" s="36">
        <v>529267.35</v>
      </c>
      <c r="AL136" s="36">
        <v>220214.66</v>
      </c>
      <c r="AM136" s="36">
        <v>0</v>
      </c>
      <c r="AN136" s="36">
        <v>0</v>
      </c>
      <c r="AO136" s="36">
        <v>0</v>
      </c>
      <c r="AP136" s="36">
        <v>0</v>
      </c>
      <c r="AQ136" s="36">
        <v>241693.97999999998</v>
      </c>
      <c r="AR136" s="36">
        <v>4675.3900000000003</v>
      </c>
      <c r="AS136" s="36">
        <v>2009.69</v>
      </c>
      <c r="AT136" s="36">
        <v>6150</v>
      </c>
      <c r="AU136" s="36">
        <v>449920.72</v>
      </c>
      <c r="AV136" s="36">
        <v>57530.98</v>
      </c>
      <c r="AW136" s="36">
        <v>121133.75</v>
      </c>
      <c r="AX136" s="36">
        <v>0</v>
      </c>
      <c r="AY136" s="36">
        <v>0</v>
      </c>
      <c r="AZ136" s="36">
        <v>0</v>
      </c>
      <c r="BA136" s="36">
        <v>627.16</v>
      </c>
      <c r="BB136" s="36">
        <v>20176.97</v>
      </c>
      <c r="BC136" s="36">
        <v>81468.97</v>
      </c>
      <c r="BD136" s="36">
        <v>47788</v>
      </c>
      <c r="BE136" s="36">
        <v>0</v>
      </c>
      <c r="BF136" s="36">
        <v>0</v>
      </c>
      <c r="BG136" s="36">
        <v>0</v>
      </c>
      <c r="BH136" s="36">
        <v>29988.27</v>
      </c>
      <c r="BI136" s="36">
        <v>0</v>
      </c>
      <c r="BJ136" s="36">
        <v>0</v>
      </c>
      <c r="BK136" s="36">
        <v>0</v>
      </c>
      <c r="BL136" s="36">
        <v>0</v>
      </c>
      <c r="BM136" s="36">
        <v>0</v>
      </c>
      <c r="BN136" s="36">
        <v>9900.2510275087479</v>
      </c>
      <c r="BO136" s="36">
        <v>1147072.51</v>
      </c>
      <c r="BP136" s="36">
        <v>2748214.25</v>
      </c>
      <c r="BQ136" s="36">
        <v>1698458.63</v>
      </c>
      <c r="BR136" s="36">
        <v>0</v>
      </c>
      <c r="BS136" s="36">
        <v>0</v>
      </c>
      <c r="BT136" s="36">
        <v>0</v>
      </c>
      <c r="BU136" s="36">
        <v>0</v>
      </c>
      <c r="BV136" s="36">
        <v>293750.61</v>
      </c>
      <c r="BW136" s="36">
        <v>64221</v>
      </c>
      <c r="BX136" s="36">
        <v>0</v>
      </c>
      <c r="BY136" s="36">
        <v>0</v>
      </c>
      <c r="BZ136" s="36">
        <v>283425.40999999997</v>
      </c>
      <c r="CA136" s="36">
        <v>72629.55</v>
      </c>
      <c r="CB136" s="46">
        <v>1.3620000000000001</v>
      </c>
      <c r="CC136" s="46">
        <v>3.048</v>
      </c>
      <c r="CD136" s="46">
        <v>6.3079999999999998</v>
      </c>
      <c r="CE136" s="46">
        <v>1.599</v>
      </c>
      <c r="CF136" s="46">
        <v>1.8540000000000001</v>
      </c>
      <c r="CG136" s="46">
        <v>0</v>
      </c>
      <c r="CH136" s="26"/>
      <c r="CI136" s="45">
        <v>295023213</v>
      </c>
      <c r="CJ136" s="45">
        <v>141198391</v>
      </c>
      <c r="CK136" s="45">
        <v>52427386</v>
      </c>
      <c r="CL136" s="39">
        <v>51</v>
      </c>
      <c r="CM136" s="39">
        <v>418</v>
      </c>
      <c r="CN136" s="37">
        <v>26</v>
      </c>
      <c r="CO136" s="37">
        <v>399.21</v>
      </c>
      <c r="CP136" s="41">
        <v>2.1505376344086023E-2</v>
      </c>
      <c r="CQ136" s="35" t="s">
        <v>673</v>
      </c>
      <c r="CR136" s="35">
        <f t="shared" si="11"/>
        <v>0.12200956937799043</v>
      </c>
      <c r="CS136" s="58">
        <f t="shared" si="12"/>
        <v>14.666666666666668</v>
      </c>
      <c r="CT136" s="35">
        <f t="shared" si="13"/>
        <v>0.9422713030031743</v>
      </c>
      <c r="CU136" s="40">
        <v>24</v>
      </c>
      <c r="CV136" s="42">
        <v>23.824000000000002</v>
      </c>
      <c r="CW136" s="42">
        <v>261.12300000000005</v>
      </c>
      <c r="CX136" s="42">
        <v>109.36299999999999</v>
      </c>
      <c r="CY136" s="42">
        <v>24.404999999999998</v>
      </c>
      <c r="CZ136" s="42">
        <v>274.96600000000001</v>
      </c>
      <c r="DA136" s="42">
        <v>118.21799999999999</v>
      </c>
      <c r="DB136" s="54">
        <v>46855.473684210519</v>
      </c>
      <c r="DC136" s="56">
        <v>9.7586206896551726</v>
      </c>
      <c r="DD136" s="55">
        <v>0.10344827586206896</v>
      </c>
      <c r="DE136" s="57">
        <v>28.499999999999996</v>
      </c>
      <c r="DF136" s="57">
        <v>0</v>
      </c>
      <c r="DG136" s="38">
        <v>17.2</v>
      </c>
      <c r="DH136" s="38">
        <v>18.600000000000001</v>
      </c>
      <c r="DI136" s="38">
        <v>19.7</v>
      </c>
      <c r="DJ136" s="38">
        <v>19.2</v>
      </c>
      <c r="DK136" s="38">
        <v>18.8</v>
      </c>
      <c r="DL136" s="53">
        <v>16</v>
      </c>
      <c r="DM136" s="51">
        <v>1546618.68</v>
      </c>
      <c r="DN136" s="51">
        <v>54118</v>
      </c>
      <c r="DO136" s="51">
        <v>0</v>
      </c>
      <c r="DP136" s="51">
        <v>170463.08000000002</v>
      </c>
      <c r="DQ136" s="51">
        <v>275541.28000000003</v>
      </c>
      <c r="DR136" s="51">
        <v>58300</v>
      </c>
      <c r="DS136" s="51">
        <v>0</v>
      </c>
      <c r="DT136" s="51">
        <v>140392.26</v>
      </c>
      <c r="DU136" s="51">
        <v>91452.52</v>
      </c>
      <c r="DV136" s="51">
        <v>14485.51</v>
      </c>
      <c r="DW136" s="51">
        <v>50432.71</v>
      </c>
      <c r="DX136" s="51">
        <v>0</v>
      </c>
      <c r="DY136" s="51">
        <v>0</v>
      </c>
      <c r="DZ136" s="51">
        <v>128173.75</v>
      </c>
      <c r="EA136" s="51">
        <v>367254.71</v>
      </c>
      <c r="EB136" s="51">
        <v>14467.3</v>
      </c>
      <c r="EC136" s="51">
        <v>0</v>
      </c>
      <c r="ED136" s="51">
        <v>42466.76</v>
      </c>
      <c r="EE136" s="51">
        <v>81397.58</v>
      </c>
      <c r="EF136" s="51">
        <v>22520.43</v>
      </c>
      <c r="EG136" s="51">
        <v>0</v>
      </c>
      <c r="EH136" s="51">
        <v>34863.230000000003</v>
      </c>
      <c r="EI136" s="51">
        <v>8114.67</v>
      </c>
      <c r="EJ136" s="51">
        <v>1958.84</v>
      </c>
      <c r="EK136" s="51">
        <v>13825.89</v>
      </c>
      <c r="EL136" s="51">
        <v>0</v>
      </c>
      <c r="EM136" s="51">
        <v>0</v>
      </c>
      <c r="EN136" s="51">
        <v>23104.910000000003</v>
      </c>
      <c r="EO136" s="51">
        <v>59035.46</v>
      </c>
      <c r="EP136" s="51">
        <v>11671.61</v>
      </c>
      <c r="EQ136" s="51">
        <v>0</v>
      </c>
      <c r="ER136" s="51">
        <v>104094.06999999999</v>
      </c>
      <c r="ES136" s="51">
        <v>62376.11</v>
      </c>
      <c r="ET136" s="51">
        <v>1729.58</v>
      </c>
      <c r="EU136" s="51">
        <v>3099.41</v>
      </c>
      <c r="EV136" s="51">
        <v>320064.86</v>
      </c>
      <c r="EW136" s="51">
        <v>71203.090000000011</v>
      </c>
      <c r="EX136" s="51">
        <v>212169.7</v>
      </c>
      <c r="EY136" s="51">
        <v>8019.96</v>
      </c>
      <c r="EZ136" s="51">
        <v>0</v>
      </c>
      <c r="FA136" s="51">
        <v>0</v>
      </c>
      <c r="FB136" s="51">
        <v>49977.47</v>
      </c>
      <c r="FC136" s="51">
        <v>207819.42</v>
      </c>
      <c r="FD136" s="51">
        <v>82.89</v>
      </c>
      <c r="FE136" s="51">
        <v>0</v>
      </c>
      <c r="FF136" s="51">
        <v>16974.04</v>
      </c>
      <c r="FG136" s="51">
        <v>15839.26</v>
      </c>
      <c r="FH136" s="51">
        <v>2615.0300000000002</v>
      </c>
      <c r="FI136" s="51">
        <v>0</v>
      </c>
      <c r="FJ136" s="51">
        <v>91477.98</v>
      </c>
      <c r="FK136" s="51">
        <v>43539.399999999994</v>
      </c>
      <c r="FL136" s="51">
        <v>49121.45</v>
      </c>
      <c r="FM136" s="51">
        <v>350.99</v>
      </c>
      <c r="FN136" s="51">
        <v>0</v>
      </c>
      <c r="FO136" s="51">
        <v>0</v>
      </c>
      <c r="FP136" s="51">
        <v>48101.51</v>
      </c>
      <c r="FQ136" s="51">
        <v>0</v>
      </c>
      <c r="FR136" s="51">
        <v>0</v>
      </c>
      <c r="FS136" s="51">
        <v>0</v>
      </c>
      <c r="FT136" s="51">
        <v>0</v>
      </c>
      <c r="FU136" s="51">
        <v>0</v>
      </c>
      <c r="FV136" s="51">
        <v>0</v>
      </c>
      <c r="FW136" s="51">
        <v>446821.31</v>
      </c>
      <c r="FX136" s="51">
        <v>0</v>
      </c>
      <c r="FY136" s="51">
        <v>86216</v>
      </c>
      <c r="FZ136" s="51">
        <v>0</v>
      </c>
      <c r="GA136" s="51">
        <v>0</v>
      </c>
      <c r="GB136" s="51">
        <v>0</v>
      </c>
      <c r="GC136" s="51">
        <v>0</v>
      </c>
      <c r="GD136" s="51">
        <v>0</v>
      </c>
      <c r="GE136" s="51">
        <v>1528.5</v>
      </c>
      <c r="GF136" s="51">
        <v>0</v>
      </c>
      <c r="GG136" s="51">
        <v>0</v>
      </c>
      <c r="GH136" s="51">
        <v>7867</v>
      </c>
      <c r="GI136" s="51">
        <v>4643.2</v>
      </c>
      <c r="GJ136" s="51">
        <v>7526.38</v>
      </c>
      <c r="GK136" s="51">
        <v>0</v>
      </c>
      <c r="GL136" s="51">
        <v>0</v>
      </c>
      <c r="GM136" s="51">
        <v>70811</v>
      </c>
      <c r="GN136" s="51">
        <v>5689.91</v>
      </c>
      <c r="GO136" s="51">
        <v>0</v>
      </c>
      <c r="GP136" s="51">
        <v>0</v>
      </c>
      <c r="GQ136" s="51">
        <v>627.16</v>
      </c>
      <c r="GR136" s="51">
        <v>12513.31</v>
      </c>
    </row>
    <row r="137" spans="1:200" ht="18" customHeight="1" x14ac:dyDescent="0.2">
      <c r="A137" s="12">
        <v>11004</v>
      </c>
      <c r="B137" s="13" t="s">
        <v>33</v>
      </c>
      <c r="C137" s="13" t="s">
        <v>413</v>
      </c>
      <c r="D137" s="37">
        <v>329.89777643906251</v>
      </c>
      <c r="E137" s="43" t="s">
        <v>32</v>
      </c>
      <c r="F137" s="39">
        <v>789</v>
      </c>
      <c r="G137" s="36">
        <v>1703987.15</v>
      </c>
      <c r="H137" s="36">
        <v>35033.4</v>
      </c>
      <c r="I137" s="36">
        <v>4382097.54</v>
      </c>
      <c r="J137" s="36">
        <v>2057725.4</v>
      </c>
      <c r="K137" s="36">
        <v>0</v>
      </c>
      <c r="L137" s="36">
        <v>0</v>
      </c>
      <c r="M137" s="36">
        <v>0</v>
      </c>
      <c r="N137" s="36">
        <v>31493</v>
      </c>
      <c r="O137" s="36">
        <v>667396.53</v>
      </c>
      <c r="P137" s="36">
        <v>0</v>
      </c>
      <c r="Q137" s="36">
        <v>725761</v>
      </c>
      <c r="R137" s="36">
        <v>44596</v>
      </c>
      <c r="S137" s="36">
        <v>4166139</v>
      </c>
      <c r="T137" s="36">
        <v>0</v>
      </c>
      <c r="U137" s="36">
        <v>725761</v>
      </c>
      <c r="V137" s="36">
        <v>0</v>
      </c>
      <c r="W137" s="36">
        <v>73006</v>
      </c>
      <c r="X137" s="36">
        <v>5616195.3199999994</v>
      </c>
      <c r="Y137" s="36">
        <v>926465.24</v>
      </c>
      <c r="Z137" s="36">
        <v>0</v>
      </c>
      <c r="AA137" s="36">
        <v>365698.82</v>
      </c>
      <c r="AB137" s="36">
        <v>33563.69</v>
      </c>
      <c r="AC137" s="36">
        <v>0</v>
      </c>
      <c r="AD137" s="36">
        <v>1574940.41</v>
      </c>
      <c r="AE137" s="36">
        <v>62855</v>
      </c>
      <c r="AF137" s="36">
        <v>0</v>
      </c>
      <c r="AG137" s="36">
        <v>813076.3899999999</v>
      </c>
      <c r="AH137" s="36">
        <v>960682.05999999994</v>
      </c>
      <c r="AI137" s="36">
        <v>285416.05</v>
      </c>
      <c r="AJ137" s="36">
        <v>0</v>
      </c>
      <c r="AK137" s="36">
        <v>1443707.6</v>
      </c>
      <c r="AL137" s="36">
        <v>428150.65</v>
      </c>
      <c r="AM137" s="36">
        <v>44765.53</v>
      </c>
      <c r="AN137" s="36">
        <v>0</v>
      </c>
      <c r="AO137" s="36">
        <v>94873.89</v>
      </c>
      <c r="AP137" s="36">
        <v>0</v>
      </c>
      <c r="AQ137" s="36">
        <v>423592.1</v>
      </c>
      <c r="AR137" s="36">
        <v>13806.02</v>
      </c>
      <c r="AS137" s="36">
        <v>0</v>
      </c>
      <c r="AT137" s="36">
        <v>9552.4500000000007</v>
      </c>
      <c r="AU137" s="36">
        <v>0</v>
      </c>
      <c r="AV137" s="36">
        <v>335785.67</v>
      </c>
      <c r="AW137" s="36">
        <v>120178</v>
      </c>
      <c r="AX137" s="36">
        <v>30274.63</v>
      </c>
      <c r="AY137" s="36">
        <v>0</v>
      </c>
      <c r="AZ137" s="36">
        <v>0</v>
      </c>
      <c r="BA137" s="36">
        <v>0</v>
      </c>
      <c r="BB137" s="36">
        <v>59167.53</v>
      </c>
      <c r="BC137" s="36">
        <v>146660</v>
      </c>
      <c r="BD137" s="36">
        <v>117937.12</v>
      </c>
      <c r="BE137" s="36">
        <v>0</v>
      </c>
      <c r="BF137" s="36">
        <v>0</v>
      </c>
      <c r="BG137" s="36">
        <v>0</v>
      </c>
      <c r="BH137" s="36">
        <v>0</v>
      </c>
      <c r="BI137" s="36">
        <v>59566.239999999998</v>
      </c>
      <c r="BJ137" s="36">
        <v>0</v>
      </c>
      <c r="BK137" s="36">
        <v>0</v>
      </c>
      <c r="BL137" s="36">
        <v>0</v>
      </c>
      <c r="BM137" s="36">
        <v>0</v>
      </c>
      <c r="BN137" s="36">
        <v>15372.244334508925</v>
      </c>
      <c r="BO137" s="36">
        <v>-133717.59</v>
      </c>
      <c r="BP137" s="36">
        <v>273006.15000000002</v>
      </c>
      <c r="BQ137" s="36">
        <v>102616.51</v>
      </c>
      <c r="BR137" s="36">
        <v>24990337.600000001</v>
      </c>
      <c r="BS137" s="36">
        <v>6225202</v>
      </c>
      <c r="BT137" s="36">
        <v>0</v>
      </c>
      <c r="BU137" s="36">
        <v>0</v>
      </c>
      <c r="BV137" s="36">
        <v>698520</v>
      </c>
      <c r="BW137" s="36">
        <v>975</v>
      </c>
      <c r="BX137" s="36">
        <v>0</v>
      </c>
      <c r="BY137" s="36">
        <v>4310671.5</v>
      </c>
      <c r="BZ137" s="36">
        <v>767101.39</v>
      </c>
      <c r="CA137" s="36">
        <v>4737.3</v>
      </c>
      <c r="CB137" s="46">
        <v>1.8150000000000002</v>
      </c>
      <c r="CC137" s="46">
        <v>4.0620000000000003</v>
      </c>
      <c r="CD137" s="46">
        <v>8.4059999999999988</v>
      </c>
      <c r="CE137" s="46">
        <v>1.599</v>
      </c>
      <c r="CF137" s="46">
        <v>0</v>
      </c>
      <c r="CG137" s="46">
        <v>0</v>
      </c>
      <c r="CH137" s="47" t="s">
        <v>522</v>
      </c>
      <c r="CI137" s="45">
        <v>304999869</v>
      </c>
      <c r="CJ137" s="45">
        <v>70415946</v>
      </c>
      <c r="CK137" s="45">
        <v>44645664</v>
      </c>
      <c r="CL137" s="39">
        <v>125</v>
      </c>
      <c r="CM137" s="39">
        <v>905</v>
      </c>
      <c r="CN137" s="37">
        <v>71</v>
      </c>
      <c r="CO137" s="37">
        <v>792</v>
      </c>
      <c r="CP137" s="41">
        <v>3.9735099337748346E-2</v>
      </c>
      <c r="CQ137" s="35"/>
      <c r="CR137" s="35">
        <f t="shared" si="11"/>
        <v>0.13812154696132597</v>
      </c>
      <c r="CS137" s="58">
        <f t="shared" si="12"/>
        <v>11.876640419947508</v>
      </c>
      <c r="CT137" s="35">
        <f t="shared" si="13"/>
        <v>0.9042392127176383</v>
      </c>
      <c r="CU137" s="40">
        <v>44</v>
      </c>
      <c r="CV137" s="42">
        <v>98.00500000000001</v>
      </c>
      <c r="CW137" s="42">
        <v>552.35700000000008</v>
      </c>
      <c r="CX137" s="42">
        <v>161.95400000000001</v>
      </c>
      <c r="CY137" s="42">
        <v>115.21</v>
      </c>
      <c r="CZ137" s="42">
        <v>609.46600000000001</v>
      </c>
      <c r="DA137" s="42">
        <v>180.49200000000002</v>
      </c>
      <c r="DB137" s="54">
        <v>55174.973753280858</v>
      </c>
      <c r="DC137" s="56">
        <v>12.857142857142858</v>
      </c>
      <c r="DD137" s="55">
        <v>0.33766233766233766</v>
      </c>
      <c r="DE137" s="57">
        <v>76.199999999999989</v>
      </c>
      <c r="DF137" s="57">
        <v>0</v>
      </c>
      <c r="DG137" s="38">
        <v>16.399999999999999</v>
      </c>
      <c r="DH137" s="38">
        <v>17.899999999999999</v>
      </c>
      <c r="DI137" s="38">
        <v>18.100000000000001</v>
      </c>
      <c r="DJ137" s="38">
        <v>18.7</v>
      </c>
      <c r="DK137" s="38">
        <v>17.899999999999999</v>
      </c>
      <c r="DL137" s="53">
        <v>33</v>
      </c>
      <c r="DM137" s="51">
        <v>4989137.17</v>
      </c>
      <c r="DN137" s="51">
        <v>639958.18999999994</v>
      </c>
      <c r="DO137" s="51">
        <v>0</v>
      </c>
      <c r="DP137" s="51">
        <v>532925.5</v>
      </c>
      <c r="DQ137" s="51">
        <v>680402.98</v>
      </c>
      <c r="DR137" s="51">
        <v>159702.94</v>
      </c>
      <c r="DS137" s="51">
        <v>0</v>
      </c>
      <c r="DT137" s="51">
        <v>364092.91</v>
      </c>
      <c r="DU137" s="51">
        <v>187221.53</v>
      </c>
      <c r="DV137" s="51">
        <v>361608</v>
      </c>
      <c r="DW137" s="51">
        <v>4200</v>
      </c>
      <c r="DX137" s="51">
        <v>88131.8</v>
      </c>
      <c r="DY137" s="51">
        <v>0</v>
      </c>
      <c r="DZ137" s="51">
        <v>255672.66</v>
      </c>
      <c r="EA137" s="51">
        <v>1703096.1400000001</v>
      </c>
      <c r="EB137" s="51">
        <v>224894.28</v>
      </c>
      <c r="EC137" s="51">
        <v>0</v>
      </c>
      <c r="ED137" s="51">
        <v>119154.00000000001</v>
      </c>
      <c r="EE137" s="51">
        <v>250087.51</v>
      </c>
      <c r="EF137" s="51">
        <v>50283.14</v>
      </c>
      <c r="EG137" s="51">
        <v>0</v>
      </c>
      <c r="EH137" s="51">
        <v>123865.4</v>
      </c>
      <c r="EI137" s="51">
        <v>70120.63</v>
      </c>
      <c r="EJ137" s="51">
        <v>126151.51000000001</v>
      </c>
      <c r="EK137" s="51">
        <v>537.29999999999995</v>
      </c>
      <c r="EL137" s="51">
        <v>6742.09</v>
      </c>
      <c r="EM137" s="51">
        <v>0</v>
      </c>
      <c r="EN137" s="51">
        <v>33058.259999999995</v>
      </c>
      <c r="EO137" s="51">
        <v>96434.329999999987</v>
      </c>
      <c r="EP137" s="51">
        <v>79269.100000000006</v>
      </c>
      <c r="EQ137" s="51">
        <v>0</v>
      </c>
      <c r="ER137" s="51">
        <v>245033.06</v>
      </c>
      <c r="ES137" s="51">
        <v>47124.86</v>
      </c>
      <c r="ET137" s="51">
        <v>21670.57</v>
      </c>
      <c r="EU137" s="51">
        <v>67539.8</v>
      </c>
      <c r="EV137" s="51">
        <v>632914.38</v>
      </c>
      <c r="EW137" s="51">
        <v>48840.25</v>
      </c>
      <c r="EX137" s="51">
        <v>6080.57</v>
      </c>
      <c r="EY137" s="51">
        <v>0</v>
      </c>
      <c r="EZ137" s="51">
        <v>0</v>
      </c>
      <c r="FA137" s="51">
        <v>0</v>
      </c>
      <c r="FB137" s="51">
        <v>94209.34</v>
      </c>
      <c r="FC137" s="51">
        <v>554318.65</v>
      </c>
      <c r="FD137" s="51">
        <v>45198.67</v>
      </c>
      <c r="FE137" s="51">
        <v>0</v>
      </c>
      <c r="FF137" s="51">
        <v>62623.83</v>
      </c>
      <c r="FG137" s="51">
        <v>2235.96</v>
      </c>
      <c r="FH137" s="51">
        <v>53759.4</v>
      </c>
      <c r="FI137" s="51">
        <v>0</v>
      </c>
      <c r="FJ137" s="51">
        <v>291286.90999999997</v>
      </c>
      <c r="FK137" s="51">
        <v>101977.24</v>
      </c>
      <c r="FL137" s="51">
        <v>346622.28</v>
      </c>
      <c r="FM137" s="51">
        <v>0</v>
      </c>
      <c r="FN137" s="51">
        <v>0</v>
      </c>
      <c r="FO137" s="51">
        <v>0</v>
      </c>
      <c r="FP137" s="51">
        <v>59865.369999999995</v>
      </c>
      <c r="FQ137" s="51">
        <v>213848.26</v>
      </c>
      <c r="FR137" s="51">
        <v>33563.69</v>
      </c>
      <c r="FS137" s="51">
        <v>0</v>
      </c>
      <c r="FT137" s="51">
        <v>13806.02</v>
      </c>
      <c r="FU137" s="51">
        <v>0</v>
      </c>
      <c r="FV137" s="51">
        <v>9552.4500000000007</v>
      </c>
      <c r="FW137" s="51">
        <v>4243131.7</v>
      </c>
      <c r="FX137" s="51">
        <v>336083.67</v>
      </c>
      <c r="FY137" s="51">
        <v>120178</v>
      </c>
      <c r="FZ137" s="51">
        <v>30274.63</v>
      </c>
      <c r="GA137" s="51">
        <v>0</v>
      </c>
      <c r="GB137" s="51">
        <v>0</v>
      </c>
      <c r="GC137" s="51">
        <v>0</v>
      </c>
      <c r="GD137" s="51">
        <v>39954</v>
      </c>
      <c r="GE137" s="51">
        <v>0</v>
      </c>
      <c r="GF137" s="51">
        <v>0</v>
      </c>
      <c r="GG137" s="51">
        <v>0</v>
      </c>
      <c r="GH137" s="51">
        <v>0</v>
      </c>
      <c r="GI137" s="51">
        <v>98767.87</v>
      </c>
      <c r="GJ137" s="51">
        <v>0</v>
      </c>
      <c r="GK137" s="51">
        <v>0</v>
      </c>
      <c r="GL137" s="51">
        <v>31250</v>
      </c>
      <c r="GM137" s="51">
        <v>19991</v>
      </c>
      <c r="GN137" s="51">
        <v>30970.799999999999</v>
      </c>
      <c r="GO137" s="51">
        <v>0</v>
      </c>
      <c r="GP137" s="51">
        <v>0</v>
      </c>
      <c r="GQ137" s="51">
        <v>0</v>
      </c>
      <c r="GR137" s="51">
        <v>0</v>
      </c>
    </row>
    <row r="138" spans="1:200" ht="18" customHeight="1" x14ac:dyDescent="0.2">
      <c r="A138" s="12">
        <v>51005</v>
      </c>
      <c r="B138" s="13" t="s">
        <v>164</v>
      </c>
      <c r="C138" s="13" t="s">
        <v>488</v>
      </c>
      <c r="D138" s="37">
        <v>1317.8131698765626</v>
      </c>
      <c r="E138" s="43" t="s">
        <v>160</v>
      </c>
      <c r="F138" s="39">
        <v>283</v>
      </c>
      <c r="G138" s="36">
        <v>1030082.35</v>
      </c>
      <c r="H138" s="36">
        <v>10570.02</v>
      </c>
      <c r="I138" s="36">
        <v>1422371.37</v>
      </c>
      <c r="J138" s="36">
        <v>188171.92</v>
      </c>
      <c r="K138" s="36">
        <v>580385.44999999995</v>
      </c>
      <c r="L138" s="36">
        <v>412.15</v>
      </c>
      <c r="M138" s="36">
        <v>0</v>
      </c>
      <c r="N138" s="36">
        <v>157754</v>
      </c>
      <c r="O138" s="36">
        <v>401398.27</v>
      </c>
      <c r="P138" s="36">
        <v>307.58</v>
      </c>
      <c r="Q138" s="36">
        <v>0</v>
      </c>
      <c r="R138" s="36">
        <v>73694</v>
      </c>
      <c r="S138" s="36">
        <v>1332038</v>
      </c>
      <c r="T138" s="36">
        <v>50406</v>
      </c>
      <c r="U138" s="36">
        <v>0</v>
      </c>
      <c r="V138" s="36">
        <v>0</v>
      </c>
      <c r="W138" s="36">
        <v>65165</v>
      </c>
      <c r="X138" s="36">
        <v>1581838.59</v>
      </c>
      <c r="Y138" s="36">
        <v>0</v>
      </c>
      <c r="Z138" s="36">
        <v>0</v>
      </c>
      <c r="AA138" s="36">
        <v>210780.39</v>
      </c>
      <c r="AB138" s="36">
        <v>0</v>
      </c>
      <c r="AC138" s="36">
        <v>0</v>
      </c>
      <c r="AD138" s="36">
        <v>346103.31</v>
      </c>
      <c r="AE138" s="36">
        <v>5932.3</v>
      </c>
      <c r="AF138" s="36">
        <v>0</v>
      </c>
      <c r="AG138" s="36">
        <v>164311.75</v>
      </c>
      <c r="AH138" s="36">
        <v>535931.54999999993</v>
      </c>
      <c r="AI138" s="36">
        <v>108133.94</v>
      </c>
      <c r="AJ138" s="36">
        <v>0</v>
      </c>
      <c r="AK138" s="36">
        <v>409577.48</v>
      </c>
      <c r="AL138" s="36">
        <v>75563.490000000005</v>
      </c>
      <c r="AM138" s="36">
        <v>9047.24</v>
      </c>
      <c r="AN138" s="36">
        <v>3927.12</v>
      </c>
      <c r="AO138" s="36">
        <v>45</v>
      </c>
      <c r="AP138" s="36">
        <v>0</v>
      </c>
      <c r="AQ138" s="36">
        <v>265727.65000000002</v>
      </c>
      <c r="AR138" s="36">
        <v>1502.55</v>
      </c>
      <c r="AS138" s="36">
        <v>0</v>
      </c>
      <c r="AT138" s="36">
        <v>1199</v>
      </c>
      <c r="AU138" s="36">
        <v>5000</v>
      </c>
      <c r="AV138" s="36">
        <v>126918.67</v>
      </c>
      <c r="AW138" s="36">
        <v>0</v>
      </c>
      <c r="AX138" s="36">
        <v>0</v>
      </c>
      <c r="AY138" s="36">
        <v>0</v>
      </c>
      <c r="AZ138" s="36">
        <v>0</v>
      </c>
      <c r="BA138" s="36">
        <v>103242.96</v>
      </c>
      <c r="BB138" s="36">
        <v>100898.63999999998</v>
      </c>
      <c r="BC138" s="36">
        <v>55143.869999999995</v>
      </c>
      <c r="BD138" s="36">
        <v>0</v>
      </c>
      <c r="BE138" s="36">
        <v>0</v>
      </c>
      <c r="BF138" s="36">
        <v>0</v>
      </c>
      <c r="BG138" s="36">
        <v>0</v>
      </c>
      <c r="BH138" s="36">
        <v>0</v>
      </c>
      <c r="BI138" s="36">
        <v>76882.17</v>
      </c>
      <c r="BJ138" s="36">
        <v>0</v>
      </c>
      <c r="BK138" s="36">
        <v>0</v>
      </c>
      <c r="BL138" s="36">
        <v>0</v>
      </c>
      <c r="BM138" s="36">
        <v>0</v>
      </c>
      <c r="BN138" s="36">
        <v>12418.876372028983</v>
      </c>
      <c r="BO138" s="36">
        <v>240064.85</v>
      </c>
      <c r="BP138" s="36">
        <v>1501978.64</v>
      </c>
      <c r="BQ138" s="36">
        <v>44107.97</v>
      </c>
      <c r="BR138" s="36">
        <v>4998066.91</v>
      </c>
      <c r="BS138" s="36">
        <v>679473.6</v>
      </c>
      <c r="BT138" s="36">
        <v>0</v>
      </c>
      <c r="BU138" s="36">
        <v>0</v>
      </c>
      <c r="BV138" s="36">
        <v>189853.09</v>
      </c>
      <c r="BW138" s="36">
        <v>40383.47</v>
      </c>
      <c r="BX138" s="36">
        <v>0</v>
      </c>
      <c r="BY138" s="36">
        <v>101937.25</v>
      </c>
      <c r="BZ138" s="36">
        <v>193416.16</v>
      </c>
      <c r="CA138" s="36">
        <v>46509.919999999998</v>
      </c>
      <c r="CB138" s="46">
        <v>1.3620000000000001</v>
      </c>
      <c r="CC138" s="46">
        <v>3.048</v>
      </c>
      <c r="CD138" s="46">
        <v>6.3079999999999998</v>
      </c>
      <c r="CE138" s="46">
        <v>1.599</v>
      </c>
      <c r="CF138" s="46">
        <v>1.359</v>
      </c>
      <c r="CG138" s="46">
        <v>0</v>
      </c>
      <c r="CH138" s="26"/>
      <c r="CI138" s="45">
        <v>231475503</v>
      </c>
      <c r="CJ138" s="45">
        <v>56846127</v>
      </c>
      <c r="CK138" s="45">
        <v>51621383</v>
      </c>
      <c r="CL138" s="39">
        <v>24</v>
      </c>
      <c r="CM138" s="39">
        <v>283</v>
      </c>
      <c r="CN138" s="37">
        <v>22</v>
      </c>
      <c r="CO138" s="37">
        <v>284</v>
      </c>
      <c r="CP138" s="41">
        <v>6.7567567567567571E-3</v>
      </c>
      <c r="CQ138" s="35" t="s">
        <v>659</v>
      </c>
      <c r="CR138" s="35">
        <f t="shared" si="11"/>
        <v>8.4805653710247356E-2</v>
      </c>
      <c r="CS138" s="58">
        <f t="shared" si="12"/>
        <v>11.966173361522195</v>
      </c>
      <c r="CT138" s="35">
        <f t="shared" si="13"/>
        <v>0.93071097587511997</v>
      </c>
      <c r="CU138" s="40">
        <v>23</v>
      </c>
      <c r="CV138" s="42">
        <v>0</v>
      </c>
      <c r="CW138" s="42">
        <v>171.28800000000001</v>
      </c>
      <c r="CX138" s="42">
        <v>89.620999999999995</v>
      </c>
      <c r="CY138" s="42">
        <v>0</v>
      </c>
      <c r="CZ138" s="42">
        <v>182.41499999999999</v>
      </c>
      <c r="DA138" s="42">
        <v>97.917999999999992</v>
      </c>
      <c r="DB138" s="54">
        <v>49555.433361522184</v>
      </c>
      <c r="DC138" s="56">
        <v>9.1199999999999992</v>
      </c>
      <c r="DD138" s="55">
        <v>0.16</v>
      </c>
      <c r="DE138" s="57">
        <v>23.650000000000009</v>
      </c>
      <c r="DF138" s="57">
        <v>0</v>
      </c>
      <c r="DG138" s="38">
        <v>18.600000000000001</v>
      </c>
      <c r="DH138" s="38">
        <v>20.100000000000001</v>
      </c>
      <c r="DI138" s="38">
        <v>21.3</v>
      </c>
      <c r="DJ138" s="38">
        <v>20.7</v>
      </c>
      <c r="DK138" s="38">
        <v>20.399999999999999</v>
      </c>
      <c r="DL138" s="53">
        <v>16</v>
      </c>
      <c r="DM138" s="51">
        <v>1319728.9099999999</v>
      </c>
      <c r="DN138" s="51">
        <v>0</v>
      </c>
      <c r="DO138" s="51">
        <v>0</v>
      </c>
      <c r="DP138" s="51">
        <v>152380.32</v>
      </c>
      <c r="DQ138" s="51">
        <v>313345.27</v>
      </c>
      <c r="DR138" s="51">
        <v>56678.22</v>
      </c>
      <c r="DS138" s="51">
        <v>0</v>
      </c>
      <c r="DT138" s="51">
        <v>137626.23000000001</v>
      </c>
      <c r="DU138" s="51">
        <v>0</v>
      </c>
      <c r="DV138" s="51">
        <v>54915.11</v>
      </c>
      <c r="DW138" s="51">
        <v>37530.85</v>
      </c>
      <c r="DX138" s="51">
        <v>45</v>
      </c>
      <c r="DY138" s="51">
        <v>0</v>
      </c>
      <c r="DZ138" s="51">
        <v>109936.24</v>
      </c>
      <c r="EA138" s="51">
        <v>413343.27</v>
      </c>
      <c r="EB138" s="51">
        <v>0</v>
      </c>
      <c r="EC138" s="51">
        <v>0</v>
      </c>
      <c r="ED138" s="51">
        <v>43255.9</v>
      </c>
      <c r="EE138" s="51">
        <v>103087.28</v>
      </c>
      <c r="EF138" s="51">
        <v>29125.78</v>
      </c>
      <c r="EG138" s="51">
        <v>0</v>
      </c>
      <c r="EH138" s="51">
        <v>39296.480000000003</v>
      </c>
      <c r="EI138" s="51">
        <v>0</v>
      </c>
      <c r="EJ138" s="51">
        <v>24789.42</v>
      </c>
      <c r="EK138" s="51">
        <v>4729.32</v>
      </c>
      <c r="EL138" s="51">
        <v>0</v>
      </c>
      <c r="EM138" s="51">
        <v>0</v>
      </c>
      <c r="EN138" s="51">
        <v>12750.37</v>
      </c>
      <c r="EO138" s="51">
        <v>97490.97</v>
      </c>
      <c r="EP138" s="51">
        <v>5932.3</v>
      </c>
      <c r="EQ138" s="51">
        <v>0</v>
      </c>
      <c r="ER138" s="51">
        <v>18950.810000000001</v>
      </c>
      <c r="ES138" s="51">
        <v>41564.31</v>
      </c>
      <c r="ET138" s="51">
        <v>9198.68</v>
      </c>
      <c r="EU138" s="51">
        <v>0</v>
      </c>
      <c r="EV138" s="51">
        <v>293086.55</v>
      </c>
      <c r="EW138" s="51">
        <v>75563.490000000005</v>
      </c>
      <c r="EX138" s="51">
        <v>79001.69</v>
      </c>
      <c r="EY138" s="51">
        <v>907.84999999999991</v>
      </c>
      <c r="EZ138" s="51">
        <v>0</v>
      </c>
      <c r="FA138" s="51">
        <v>0</v>
      </c>
      <c r="FB138" s="51">
        <v>43365.71</v>
      </c>
      <c r="FC138" s="51">
        <v>290891.52000000002</v>
      </c>
      <c r="FD138" s="51">
        <v>0</v>
      </c>
      <c r="FE138" s="51">
        <v>0</v>
      </c>
      <c r="FF138" s="51">
        <v>4200.1400000000003</v>
      </c>
      <c r="FG138" s="51">
        <v>3513.13</v>
      </c>
      <c r="FH138" s="51">
        <v>12560.64</v>
      </c>
      <c r="FI138" s="51">
        <v>0</v>
      </c>
      <c r="FJ138" s="51">
        <v>57213.61</v>
      </c>
      <c r="FK138" s="51">
        <v>0</v>
      </c>
      <c r="FL138" s="51">
        <v>120639.35</v>
      </c>
      <c r="FM138" s="51">
        <v>7269.0199999999995</v>
      </c>
      <c r="FN138" s="51">
        <v>0</v>
      </c>
      <c r="FO138" s="51">
        <v>0</v>
      </c>
      <c r="FP138" s="51">
        <v>69585.56</v>
      </c>
      <c r="FQ138" s="51">
        <v>14065.15</v>
      </c>
      <c r="FR138" s="51">
        <v>0</v>
      </c>
      <c r="FS138" s="51">
        <v>0</v>
      </c>
      <c r="FT138" s="51">
        <v>0</v>
      </c>
      <c r="FU138" s="51">
        <v>0</v>
      </c>
      <c r="FV138" s="51">
        <v>0</v>
      </c>
      <c r="FW138" s="51">
        <v>106937.25</v>
      </c>
      <c r="FX138" s="51">
        <v>9273.2800000000007</v>
      </c>
      <c r="FY138" s="51">
        <v>0</v>
      </c>
      <c r="FZ138" s="51">
        <v>0</v>
      </c>
      <c r="GA138" s="51">
        <v>0</v>
      </c>
      <c r="GB138" s="51">
        <v>0</v>
      </c>
      <c r="GC138" s="51">
        <v>0</v>
      </c>
      <c r="GD138" s="51">
        <v>76608.56</v>
      </c>
      <c r="GE138" s="51">
        <v>3202.4700000000003</v>
      </c>
      <c r="GF138" s="51">
        <v>0</v>
      </c>
      <c r="GG138" s="51">
        <v>0</v>
      </c>
      <c r="GH138" s="51">
        <v>2171</v>
      </c>
      <c r="GI138" s="51">
        <v>74421.56</v>
      </c>
      <c r="GJ138" s="51">
        <v>1769.62</v>
      </c>
      <c r="GK138" s="51">
        <v>0</v>
      </c>
      <c r="GL138" s="51">
        <v>0</v>
      </c>
      <c r="GM138" s="51">
        <v>0</v>
      </c>
      <c r="GN138" s="51">
        <v>0</v>
      </c>
      <c r="GO138" s="51">
        <v>0</v>
      </c>
      <c r="GP138" s="51">
        <v>0</v>
      </c>
      <c r="GQ138" s="51">
        <v>103242.96</v>
      </c>
      <c r="GR138" s="51">
        <v>54379.850000000006</v>
      </c>
    </row>
    <row r="139" spans="1:200" ht="18" customHeight="1" x14ac:dyDescent="0.2">
      <c r="A139" s="12">
        <v>6005</v>
      </c>
      <c r="B139" s="13" t="s">
        <v>21</v>
      </c>
      <c r="C139" s="13" t="s">
        <v>407</v>
      </c>
      <c r="D139" s="37">
        <v>188.87536814531248</v>
      </c>
      <c r="E139" s="43" t="s">
        <v>19</v>
      </c>
      <c r="F139" s="39">
        <v>314</v>
      </c>
      <c r="G139" s="36">
        <v>644790.43000000005</v>
      </c>
      <c r="H139" s="36">
        <v>13988.02</v>
      </c>
      <c r="I139" s="36">
        <v>1860574.19</v>
      </c>
      <c r="J139" s="36">
        <v>71420</v>
      </c>
      <c r="K139" s="36">
        <v>803411.63</v>
      </c>
      <c r="L139" s="36">
        <v>0</v>
      </c>
      <c r="M139" s="36">
        <v>0</v>
      </c>
      <c r="N139" s="36">
        <v>236379</v>
      </c>
      <c r="O139" s="36">
        <v>273079.89</v>
      </c>
      <c r="P139" s="36">
        <v>0</v>
      </c>
      <c r="Q139" s="36">
        <v>0</v>
      </c>
      <c r="R139" s="36">
        <v>0</v>
      </c>
      <c r="S139" s="36">
        <v>1815136</v>
      </c>
      <c r="T139" s="36">
        <v>0</v>
      </c>
      <c r="U139" s="36">
        <v>0</v>
      </c>
      <c r="V139" s="36">
        <v>0</v>
      </c>
      <c r="W139" s="36">
        <v>62039</v>
      </c>
      <c r="X139" s="36">
        <v>1472421.06</v>
      </c>
      <c r="Y139" s="36">
        <v>0</v>
      </c>
      <c r="Z139" s="36">
        <v>8655.9699999999993</v>
      </c>
      <c r="AA139" s="36">
        <v>19750.86</v>
      </c>
      <c r="AB139" s="36">
        <v>0</v>
      </c>
      <c r="AC139" s="36">
        <v>0</v>
      </c>
      <c r="AD139" s="36">
        <v>205366.28</v>
      </c>
      <c r="AE139" s="36">
        <v>7856.02</v>
      </c>
      <c r="AF139" s="36">
        <v>0</v>
      </c>
      <c r="AG139" s="36">
        <v>143736.08000000002</v>
      </c>
      <c r="AH139" s="36">
        <v>313621.06</v>
      </c>
      <c r="AI139" s="36">
        <v>92849</v>
      </c>
      <c r="AJ139" s="36">
        <v>0</v>
      </c>
      <c r="AK139" s="36">
        <v>340399.43</v>
      </c>
      <c r="AL139" s="36">
        <v>114985.07</v>
      </c>
      <c r="AM139" s="36">
        <v>253</v>
      </c>
      <c r="AN139" s="36">
        <v>0</v>
      </c>
      <c r="AO139" s="36">
        <v>0</v>
      </c>
      <c r="AP139" s="36">
        <v>0</v>
      </c>
      <c r="AQ139" s="36">
        <v>161834.67000000001</v>
      </c>
      <c r="AR139" s="36">
        <v>28184.880000000001</v>
      </c>
      <c r="AS139" s="36">
        <v>0</v>
      </c>
      <c r="AT139" s="36">
        <v>12448.5</v>
      </c>
      <c r="AU139" s="36">
        <v>351063.8</v>
      </c>
      <c r="AV139" s="36">
        <v>0</v>
      </c>
      <c r="AW139" s="36">
        <v>0</v>
      </c>
      <c r="AX139" s="36">
        <v>0</v>
      </c>
      <c r="AY139" s="36">
        <v>0</v>
      </c>
      <c r="AZ139" s="36">
        <v>0</v>
      </c>
      <c r="BA139" s="36">
        <v>184652.43</v>
      </c>
      <c r="BB139" s="36">
        <v>21597.97</v>
      </c>
      <c r="BC139" s="36">
        <v>93865.5</v>
      </c>
      <c r="BD139" s="36">
        <v>18500.169999999998</v>
      </c>
      <c r="BE139" s="36">
        <v>0</v>
      </c>
      <c r="BF139" s="36">
        <v>0</v>
      </c>
      <c r="BG139" s="36">
        <v>0</v>
      </c>
      <c r="BH139" s="36">
        <v>0</v>
      </c>
      <c r="BI139" s="36">
        <v>0</v>
      </c>
      <c r="BJ139" s="36">
        <v>0</v>
      </c>
      <c r="BK139" s="36">
        <v>0</v>
      </c>
      <c r="BL139" s="36">
        <v>0</v>
      </c>
      <c r="BM139" s="36">
        <v>0</v>
      </c>
      <c r="BN139" s="36">
        <v>9469.7661444670557</v>
      </c>
      <c r="BO139" s="36">
        <v>596046.41</v>
      </c>
      <c r="BP139" s="36">
        <v>465025.63</v>
      </c>
      <c r="BQ139" s="36">
        <v>220221.67</v>
      </c>
      <c r="BR139" s="36">
        <v>0</v>
      </c>
      <c r="BS139" s="36">
        <v>0</v>
      </c>
      <c r="BT139" s="36">
        <v>119455.89</v>
      </c>
      <c r="BU139" s="36">
        <v>740511.67</v>
      </c>
      <c r="BV139" s="36">
        <v>189216.16</v>
      </c>
      <c r="BW139" s="36">
        <v>9147.52</v>
      </c>
      <c r="BX139" s="36">
        <v>120057.5</v>
      </c>
      <c r="BY139" s="36">
        <v>1444063.38</v>
      </c>
      <c r="BZ139" s="36">
        <v>218587.07</v>
      </c>
      <c r="CA139" s="36">
        <v>10387.58</v>
      </c>
      <c r="CB139" s="46">
        <v>1.3620000000000001</v>
      </c>
      <c r="CC139" s="46">
        <v>3.048</v>
      </c>
      <c r="CD139" s="46">
        <v>6.3079999999999998</v>
      </c>
      <c r="CE139" s="46">
        <v>1</v>
      </c>
      <c r="CF139" s="46">
        <v>2.512</v>
      </c>
      <c r="CG139" s="46">
        <v>0.42499999999999999</v>
      </c>
      <c r="CH139" s="26"/>
      <c r="CI139" s="45">
        <v>209762389</v>
      </c>
      <c r="CJ139" s="45">
        <v>57873011</v>
      </c>
      <c r="CK139" s="45">
        <v>15388255</v>
      </c>
      <c r="CL139" s="39">
        <v>38</v>
      </c>
      <c r="CM139" s="39">
        <v>314</v>
      </c>
      <c r="CN139" s="37">
        <v>84</v>
      </c>
      <c r="CO139" s="37">
        <v>313.57</v>
      </c>
      <c r="CP139" s="41">
        <v>7.575757575757576E-3</v>
      </c>
      <c r="CQ139" s="35" t="s">
        <v>580</v>
      </c>
      <c r="CR139" s="35">
        <f t="shared" si="11"/>
        <v>0.12101910828025478</v>
      </c>
      <c r="CS139" s="58">
        <f t="shared" si="12"/>
        <v>13.652173913043471</v>
      </c>
      <c r="CT139" s="35">
        <f t="shared" si="13"/>
        <v>0.97540027670295348</v>
      </c>
      <c r="CU139" s="40">
        <v>18</v>
      </c>
      <c r="CV139" s="42">
        <v>0</v>
      </c>
      <c r="CW139" s="42">
        <v>220.83900000000003</v>
      </c>
      <c r="CX139" s="42">
        <v>84.432999999999993</v>
      </c>
      <c r="CY139" s="42">
        <v>0</v>
      </c>
      <c r="CZ139" s="42">
        <v>226.40099999999998</v>
      </c>
      <c r="DA139" s="42">
        <v>86.57</v>
      </c>
      <c r="DB139" s="54">
        <v>49332.173913043465</v>
      </c>
      <c r="DC139" s="56">
        <v>14.653846153846153</v>
      </c>
      <c r="DD139" s="55">
        <v>0.26923076923076922</v>
      </c>
      <c r="DE139" s="57">
        <v>23.000000000000011</v>
      </c>
      <c r="DF139" s="57">
        <v>0</v>
      </c>
      <c r="DG139" s="38">
        <v>21.8</v>
      </c>
      <c r="DH139" s="38">
        <v>26.3</v>
      </c>
      <c r="DI139" s="38">
        <v>23.6</v>
      </c>
      <c r="DJ139" s="38">
        <v>24.2</v>
      </c>
      <c r="DK139" s="38">
        <v>24</v>
      </c>
      <c r="DL139" s="53">
        <v>12</v>
      </c>
      <c r="DM139" s="51">
        <v>1306880.4400000002</v>
      </c>
      <c r="DN139" s="51">
        <v>0</v>
      </c>
      <c r="DO139" s="51">
        <v>0</v>
      </c>
      <c r="DP139" s="51">
        <v>102990.63</v>
      </c>
      <c r="DQ139" s="51">
        <v>237341.68</v>
      </c>
      <c r="DR139" s="51">
        <v>48627.92</v>
      </c>
      <c r="DS139" s="51">
        <v>0</v>
      </c>
      <c r="DT139" s="51">
        <v>91068.54</v>
      </c>
      <c r="DU139" s="51">
        <v>61407.88</v>
      </c>
      <c r="DV139" s="51">
        <v>74732.83</v>
      </c>
      <c r="DW139" s="51">
        <v>9092.7199999999993</v>
      </c>
      <c r="DX139" s="51">
        <v>0</v>
      </c>
      <c r="DY139" s="51">
        <v>0</v>
      </c>
      <c r="DZ139" s="51">
        <v>93218</v>
      </c>
      <c r="EA139" s="51">
        <v>311094.75000000006</v>
      </c>
      <c r="EB139" s="51">
        <v>0</v>
      </c>
      <c r="EC139" s="51">
        <v>0</v>
      </c>
      <c r="ED139" s="51">
        <v>26846.97</v>
      </c>
      <c r="EE139" s="51">
        <v>65577.5</v>
      </c>
      <c r="EF139" s="51">
        <v>26684.73</v>
      </c>
      <c r="EG139" s="51">
        <v>0</v>
      </c>
      <c r="EH139" s="51">
        <v>15223.97</v>
      </c>
      <c r="EI139" s="51">
        <v>7288.4</v>
      </c>
      <c r="EJ139" s="51">
        <v>10254.33</v>
      </c>
      <c r="EK139" s="51">
        <v>890.83999999999992</v>
      </c>
      <c r="EL139" s="51">
        <v>0</v>
      </c>
      <c r="EM139" s="51">
        <v>0</v>
      </c>
      <c r="EN139" s="51">
        <v>10366.36</v>
      </c>
      <c r="EO139" s="51">
        <v>8279.89</v>
      </c>
      <c r="EP139" s="51">
        <v>7856.02</v>
      </c>
      <c r="EQ139" s="51">
        <v>8655.9699999999993</v>
      </c>
      <c r="ER139" s="51">
        <v>103740</v>
      </c>
      <c r="ES139" s="51">
        <v>21461.72</v>
      </c>
      <c r="ET139" s="51">
        <v>14780.62</v>
      </c>
      <c r="EU139" s="51">
        <v>48310.05</v>
      </c>
      <c r="EV139" s="51">
        <v>131137.14000000001</v>
      </c>
      <c r="EW139" s="51">
        <v>7949.28</v>
      </c>
      <c r="EX139" s="51">
        <v>1705.43</v>
      </c>
      <c r="EY139" s="51">
        <v>0</v>
      </c>
      <c r="EZ139" s="51">
        <v>0</v>
      </c>
      <c r="FA139" s="51">
        <v>0</v>
      </c>
      <c r="FB139" s="51">
        <v>48804.539999999994</v>
      </c>
      <c r="FC139" s="51">
        <v>79200.090000000011</v>
      </c>
      <c r="FD139" s="51">
        <v>0</v>
      </c>
      <c r="FE139" s="51">
        <v>0</v>
      </c>
      <c r="FF139" s="51">
        <v>31238.59</v>
      </c>
      <c r="FG139" s="51">
        <v>3111.6099999999997</v>
      </c>
      <c r="FH139" s="51">
        <v>14871.23</v>
      </c>
      <c r="FI139" s="51">
        <v>89713.55</v>
      </c>
      <c r="FJ139" s="51">
        <v>52995.78</v>
      </c>
      <c r="FK139" s="51">
        <v>38339.51</v>
      </c>
      <c r="FL139" s="51">
        <v>129045.05</v>
      </c>
      <c r="FM139" s="51">
        <v>404.02</v>
      </c>
      <c r="FN139" s="51">
        <v>0</v>
      </c>
      <c r="FO139" s="51">
        <v>0</v>
      </c>
      <c r="FP139" s="51">
        <v>9209.14</v>
      </c>
      <c r="FQ139" s="51">
        <v>5954</v>
      </c>
      <c r="FR139" s="51">
        <v>0</v>
      </c>
      <c r="FS139" s="51">
        <v>0</v>
      </c>
      <c r="FT139" s="51">
        <v>970.27</v>
      </c>
      <c r="FU139" s="51">
        <v>0</v>
      </c>
      <c r="FV139" s="51">
        <v>0</v>
      </c>
      <c r="FW139" s="51">
        <v>1588643.59</v>
      </c>
      <c r="FX139" s="51">
        <v>0</v>
      </c>
      <c r="FY139" s="51">
        <v>0</v>
      </c>
      <c r="FZ139" s="51">
        <v>0</v>
      </c>
      <c r="GA139" s="51">
        <v>0</v>
      </c>
      <c r="GB139" s="51">
        <v>0</v>
      </c>
      <c r="GC139" s="51">
        <v>0</v>
      </c>
      <c r="GD139" s="51">
        <v>20729.599999999999</v>
      </c>
      <c r="GE139" s="51">
        <v>0</v>
      </c>
      <c r="GF139" s="51">
        <v>0</v>
      </c>
      <c r="GG139" s="51">
        <v>0</v>
      </c>
      <c r="GH139" s="51">
        <v>0</v>
      </c>
      <c r="GI139" s="51">
        <v>4628.7199999999993</v>
      </c>
      <c r="GJ139" s="51">
        <v>333</v>
      </c>
      <c r="GK139" s="51">
        <v>0</v>
      </c>
      <c r="GL139" s="51">
        <v>49974</v>
      </c>
      <c r="GM139" s="51">
        <v>0</v>
      </c>
      <c r="GN139" s="51">
        <v>3102.43</v>
      </c>
      <c r="GO139" s="51">
        <v>0</v>
      </c>
      <c r="GP139" s="51">
        <v>0</v>
      </c>
      <c r="GQ139" s="51">
        <v>404640.94</v>
      </c>
      <c r="GR139" s="51">
        <v>1105</v>
      </c>
    </row>
    <row r="140" spans="1:200" ht="18" customHeight="1" x14ac:dyDescent="0.2">
      <c r="A140" s="12">
        <v>14004</v>
      </c>
      <c r="B140" s="13" t="s">
        <v>44</v>
      </c>
      <c r="C140" s="13" t="s">
        <v>532</v>
      </c>
      <c r="D140" s="37">
        <v>328.11142470624998</v>
      </c>
      <c r="E140" s="43" t="s">
        <v>42</v>
      </c>
      <c r="F140" s="39">
        <v>3721</v>
      </c>
      <c r="G140" s="36">
        <v>11944466.939999999</v>
      </c>
      <c r="H140" s="36">
        <v>461023.2</v>
      </c>
      <c r="I140" s="36">
        <v>13744295.109999999</v>
      </c>
      <c r="J140" s="36">
        <v>1986423.98</v>
      </c>
      <c r="K140" s="36">
        <v>7379409.6600000001</v>
      </c>
      <c r="L140" s="36">
        <v>0</v>
      </c>
      <c r="M140" s="36">
        <v>0</v>
      </c>
      <c r="N140" s="36">
        <v>317084</v>
      </c>
      <c r="O140" s="36">
        <v>4525564.41</v>
      </c>
      <c r="P140" s="36">
        <v>0</v>
      </c>
      <c r="Q140" s="36">
        <v>2125939</v>
      </c>
      <c r="R140" s="36">
        <v>1130560</v>
      </c>
      <c r="S140" s="36">
        <v>12865748</v>
      </c>
      <c r="T140" s="36">
        <v>0</v>
      </c>
      <c r="U140" s="36">
        <v>2125939</v>
      </c>
      <c r="V140" s="36">
        <v>0</v>
      </c>
      <c r="W140" s="36">
        <v>68543</v>
      </c>
      <c r="X140" s="36">
        <v>16667731.01</v>
      </c>
      <c r="Y140" s="36">
        <v>73129.009999999995</v>
      </c>
      <c r="Z140" s="36">
        <v>0</v>
      </c>
      <c r="AA140" s="36">
        <v>1214476.5599999998</v>
      </c>
      <c r="AB140" s="36">
        <v>0</v>
      </c>
      <c r="AC140" s="36">
        <v>0</v>
      </c>
      <c r="AD140" s="36">
        <v>4880123.8099999996</v>
      </c>
      <c r="AE140" s="36">
        <v>398764.04</v>
      </c>
      <c r="AF140" s="36">
        <v>0</v>
      </c>
      <c r="AG140" s="36">
        <v>2802423.71</v>
      </c>
      <c r="AH140" s="36">
        <v>2748346.2500000005</v>
      </c>
      <c r="AI140" s="36">
        <v>587225.59999999998</v>
      </c>
      <c r="AJ140" s="36">
        <v>0</v>
      </c>
      <c r="AK140" s="36">
        <v>3006746.65</v>
      </c>
      <c r="AL140" s="36">
        <v>1031194.25</v>
      </c>
      <c r="AM140" s="36">
        <v>65715.06</v>
      </c>
      <c r="AN140" s="36">
        <v>81480.33</v>
      </c>
      <c r="AO140" s="36">
        <v>818168.13</v>
      </c>
      <c r="AP140" s="36">
        <v>0</v>
      </c>
      <c r="AQ140" s="36">
        <v>1356366.96</v>
      </c>
      <c r="AR140" s="36">
        <v>0</v>
      </c>
      <c r="AS140" s="36">
        <v>0</v>
      </c>
      <c r="AT140" s="36">
        <v>23043.119999999999</v>
      </c>
      <c r="AU140" s="36">
        <v>0</v>
      </c>
      <c r="AV140" s="36">
        <v>8349607.1200000001</v>
      </c>
      <c r="AW140" s="36">
        <v>116068.72</v>
      </c>
      <c r="AX140" s="36">
        <v>0</v>
      </c>
      <c r="AY140" s="36">
        <v>0</v>
      </c>
      <c r="AZ140" s="36">
        <v>0</v>
      </c>
      <c r="BA140" s="36">
        <v>2355322.5</v>
      </c>
      <c r="BB140" s="36">
        <v>106581.14</v>
      </c>
      <c r="BC140" s="36">
        <v>1894042.3699999999</v>
      </c>
      <c r="BD140" s="36">
        <v>176470.11</v>
      </c>
      <c r="BE140" s="36">
        <v>0</v>
      </c>
      <c r="BF140" s="36">
        <v>0</v>
      </c>
      <c r="BG140" s="36">
        <v>0</v>
      </c>
      <c r="BH140" s="36">
        <v>114588.56</v>
      </c>
      <c r="BI140" s="36">
        <v>29068.14</v>
      </c>
      <c r="BJ140" s="36">
        <v>0</v>
      </c>
      <c r="BK140" s="36">
        <v>0</v>
      </c>
      <c r="BL140" s="36">
        <v>0</v>
      </c>
      <c r="BM140" s="36">
        <v>0</v>
      </c>
      <c r="BN140" s="36">
        <v>9580.6004459889282</v>
      </c>
      <c r="BO140" s="36">
        <v>7013817.5800000001</v>
      </c>
      <c r="BP140" s="36">
        <v>7069649.3099999996</v>
      </c>
      <c r="BQ140" s="36">
        <v>967206.87</v>
      </c>
      <c r="BR140" s="36">
        <v>0</v>
      </c>
      <c r="BS140" s="36">
        <v>0</v>
      </c>
      <c r="BT140" s="36">
        <v>0</v>
      </c>
      <c r="BU140" s="36">
        <v>0</v>
      </c>
      <c r="BV140" s="36">
        <v>1770576.39</v>
      </c>
      <c r="BW140" s="36">
        <v>212385.32</v>
      </c>
      <c r="BX140" s="36">
        <v>0</v>
      </c>
      <c r="BY140" s="36">
        <v>0</v>
      </c>
      <c r="BZ140" s="36">
        <v>2192495.4500000002</v>
      </c>
      <c r="CA140" s="36">
        <v>210690.93</v>
      </c>
      <c r="CB140" s="46">
        <v>1.3620000000000001</v>
      </c>
      <c r="CC140" s="46">
        <v>3.048</v>
      </c>
      <c r="CD140" s="46">
        <v>6.3079999999999998</v>
      </c>
      <c r="CE140" s="46">
        <v>1.599</v>
      </c>
      <c r="CF140" s="46">
        <v>2.5219999999999998</v>
      </c>
      <c r="CG140" s="46">
        <v>0</v>
      </c>
      <c r="CH140" s="26"/>
      <c r="CI140" s="45">
        <v>297335813</v>
      </c>
      <c r="CJ140" s="45">
        <v>1669112255</v>
      </c>
      <c r="CK140" s="45">
        <v>909995787</v>
      </c>
      <c r="CL140" s="39">
        <v>660</v>
      </c>
      <c r="CM140" s="39">
        <v>3803</v>
      </c>
      <c r="CN140" s="37">
        <v>65</v>
      </c>
      <c r="CO140" s="37">
        <v>3734.21</v>
      </c>
      <c r="CP140" s="41">
        <v>1.6474464579901153E-2</v>
      </c>
      <c r="CQ140" s="35" t="s">
        <v>592</v>
      </c>
      <c r="CR140" s="35">
        <f t="shared" si="11"/>
        <v>0.17354719957927953</v>
      </c>
      <c r="CS140" s="58">
        <f t="shared" si="12"/>
        <v>15.671488029010591</v>
      </c>
      <c r="CT140" s="35">
        <f t="shared" si="13"/>
        <v>0.93243871851466398</v>
      </c>
      <c r="CU140" s="40">
        <v>261</v>
      </c>
      <c r="CV140" s="42">
        <v>80.668999999999983</v>
      </c>
      <c r="CW140" s="42">
        <v>2360.3710000000019</v>
      </c>
      <c r="CX140" s="42">
        <v>1081.3750000000002</v>
      </c>
      <c r="CY140" s="42">
        <v>84.364000000000004</v>
      </c>
      <c r="CZ140" s="42">
        <v>2489.5480000000002</v>
      </c>
      <c r="DA140" s="42">
        <v>1201.5749999999998</v>
      </c>
      <c r="DB140" s="54">
        <v>54460.468448711079</v>
      </c>
      <c r="DC140" s="56">
        <v>12.741803278688524</v>
      </c>
      <c r="DD140" s="55">
        <v>0.37295081967213117</v>
      </c>
      <c r="DE140" s="57">
        <v>241.67</v>
      </c>
      <c r="DF140" s="57">
        <v>1</v>
      </c>
      <c r="DG140" s="38">
        <v>20.8</v>
      </c>
      <c r="DH140" s="38">
        <v>20.9</v>
      </c>
      <c r="DI140" s="38">
        <v>22</v>
      </c>
      <c r="DJ140" s="38">
        <v>21.6</v>
      </c>
      <c r="DK140" s="38">
        <v>21.4</v>
      </c>
      <c r="DL140" s="53">
        <v>137</v>
      </c>
      <c r="DM140" s="51">
        <v>15929835.020000001</v>
      </c>
      <c r="DN140" s="51">
        <v>65777.81</v>
      </c>
      <c r="DO140" s="51">
        <v>0</v>
      </c>
      <c r="DP140" s="51">
        <v>3293572.5599999996</v>
      </c>
      <c r="DQ140" s="51">
        <v>2137922.04</v>
      </c>
      <c r="DR140" s="51">
        <v>409569.89</v>
      </c>
      <c r="DS140" s="51">
        <v>0</v>
      </c>
      <c r="DT140" s="51">
        <v>1315080.8500000001</v>
      </c>
      <c r="DU140" s="51">
        <v>618439</v>
      </c>
      <c r="DV140" s="51">
        <v>862865.99</v>
      </c>
      <c r="DW140" s="51">
        <v>69445</v>
      </c>
      <c r="DX140" s="51">
        <v>0</v>
      </c>
      <c r="DY140" s="51">
        <v>0</v>
      </c>
      <c r="DZ140" s="51">
        <v>720920.79</v>
      </c>
      <c r="EA140" s="51">
        <v>4213302.33</v>
      </c>
      <c r="EB140" s="51">
        <v>116629.31999999999</v>
      </c>
      <c r="EC140" s="51">
        <v>0</v>
      </c>
      <c r="ED140" s="51">
        <v>855495.97999999986</v>
      </c>
      <c r="EE140" s="51">
        <v>546211.24</v>
      </c>
      <c r="EF140" s="51">
        <v>117669.7</v>
      </c>
      <c r="EG140" s="51">
        <v>0</v>
      </c>
      <c r="EH140" s="51">
        <v>344076.19</v>
      </c>
      <c r="EI140" s="51">
        <v>183847.72</v>
      </c>
      <c r="EJ140" s="51">
        <v>190510.01</v>
      </c>
      <c r="EK140" s="51">
        <v>6961.7099999999991</v>
      </c>
      <c r="EL140" s="51">
        <v>818168.13</v>
      </c>
      <c r="EM140" s="51">
        <v>0</v>
      </c>
      <c r="EN140" s="51">
        <v>110440.92</v>
      </c>
      <c r="EO140" s="51">
        <v>1296543.8800000001</v>
      </c>
      <c r="EP140" s="51">
        <v>0</v>
      </c>
      <c r="EQ140" s="51">
        <v>0</v>
      </c>
      <c r="ER140" s="51">
        <v>432150.55000000005</v>
      </c>
      <c r="ES140" s="51">
        <v>165965.27000000002</v>
      </c>
      <c r="ET140" s="51">
        <v>34826.46</v>
      </c>
      <c r="EU140" s="51">
        <v>0</v>
      </c>
      <c r="EV140" s="51">
        <v>871380.61</v>
      </c>
      <c r="EW140" s="51">
        <v>92158.180000000008</v>
      </c>
      <c r="EX140" s="51">
        <v>119795.62999999999</v>
      </c>
      <c r="EY140" s="51">
        <v>14630.42</v>
      </c>
      <c r="EZ140" s="51">
        <v>0</v>
      </c>
      <c r="FA140" s="51">
        <v>0</v>
      </c>
      <c r="FB140" s="51">
        <v>382251.71</v>
      </c>
      <c r="FC140" s="51">
        <v>682487.77</v>
      </c>
      <c r="FD140" s="51">
        <v>4218.3</v>
      </c>
      <c r="FE140" s="51">
        <v>0</v>
      </c>
      <c r="FF140" s="51">
        <v>108277.84</v>
      </c>
      <c r="FG140" s="51">
        <v>28592.560000000001</v>
      </c>
      <c r="FH140" s="51">
        <v>21060.55</v>
      </c>
      <c r="FI140" s="51">
        <v>0</v>
      </c>
      <c r="FJ140" s="51">
        <v>293021</v>
      </c>
      <c r="FK140" s="51">
        <v>202734.91</v>
      </c>
      <c r="FL140" s="51">
        <v>1208791.3699999999</v>
      </c>
      <c r="FM140" s="51">
        <v>32846.57</v>
      </c>
      <c r="FN140" s="51">
        <v>0</v>
      </c>
      <c r="FO140" s="51">
        <v>0</v>
      </c>
      <c r="FP140" s="51">
        <v>104051.25</v>
      </c>
      <c r="FQ140" s="51">
        <v>934716.94</v>
      </c>
      <c r="FR140" s="51">
        <v>0</v>
      </c>
      <c r="FS140" s="51">
        <v>0</v>
      </c>
      <c r="FT140" s="51">
        <v>6969.15</v>
      </c>
      <c r="FU140" s="51">
        <v>398.87</v>
      </c>
      <c r="FV140" s="51">
        <v>23043.119999999999</v>
      </c>
      <c r="FW140" s="51">
        <v>0</v>
      </c>
      <c r="FX140" s="51">
        <v>8349607.1200000001</v>
      </c>
      <c r="FY140" s="51">
        <v>116068.72</v>
      </c>
      <c r="FZ140" s="51">
        <v>0</v>
      </c>
      <c r="GA140" s="51">
        <v>0</v>
      </c>
      <c r="GB140" s="51">
        <v>0</v>
      </c>
      <c r="GC140" s="51">
        <v>0</v>
      </c>
      <c r="GD140" s="51">
        <v>106581.14</v>
      </c>
      <c r="GE140" s="51">
        <v>0</v>
      </c>
      <c r="GF140" s="51">
        <v>0</v>
      </c>
      <c r="GG140" s="51">
        <v>0</v>
      </c>
      <c r="GH140" s="51">
        <v>0</v>
      </c>
      <c r="GI140" s="51">
        <v>45726.38</v>
      </c>
      <c r="GJ140" s="51">
        <v>4099</v>
      </c>
      <c r="GK140" s="51">
        <v>0</v>
      </c>
      <c r="GL140" s="51">
        <v>183188</v>
      </c>
      <c r="GM140" s="51">
        <v>48603</v>
      </c>
      <c r="GN140" s="51">
        <v>64316.270000000004</v>
      </c>
      <c r="GO140" s="51">
        <v>0</v>
      </c>
      <c r="GP140" s="51">
        <v>0</v>
      </c>
      <c r="GQ140" s="51">
        <v>2355322.5</v>
      </c>
      <c r="GR140" s="51">
        <v>38702.29</v>
      </c>
    </row>
    <row r="141" spans="1:200" ht="18" customHeight="1" x14ac:dyDescent="0.2">
      <c r="A141" s="12">
        <v>18003</v>
      </c>
      <c r="B141" s="13" t="s">
        <v>57</v>
      </c>
      <c r="C141" s="13" t="s">
        <v>426</v>
      </c>
      <c r="D141" s="37">
        <v>197.56810443281253</v>
      </c>
      <c r="E141" s="43" t="s">
        <v>58</v>
      </c>
      <c r="F141" s="39">
        <v>174</v>
      </c>
      <c r="G141" s="36">
        <v>837794.47</v>
      </c>
      <c r="H141" s="36">
        <v>22779.08</v>
      </c>
      <c r="I141" s="36">
        <v>818523.87</v>
      </c>
      <c r="J141" s="36">
        <v>267890.48</v>
      </c>
      <c r="K141" s="36">
        <v>365175.87</v>
      </c>
      <c r="L141" s="36">
        <v>0</v>
      </c>
      <c r="M141" s="36">
        <v>0</v>
      </c>
      <c r="N141" s="36">
        <v>290629</v>
      </c>
      <c r="O141" s="36">
        <v>338839.86</v>
      </c>
      <c r="P141" s="36">
        <v>0</v>
      </c>
      <c r="Q141" s="36">
        <v>0</v>
      </c>
      <c r="R141" s="36">
        <v>21183</v>
      </c>
      <c r="S141" s="36">
        <v>790102</v>
      </c>
      <c r="T141" s="36">
        <v>0</v>
      </c>
      <c r="U141" s="36">
        <v>0</v>
      </c>
      <c r="V141" s="36">
        <v>0</v>
      </c>
      <c r="W141" s="36">
        <v>63138</v>
      </c>
      <c r="X141" s="36">
        <v>1194075.8199999998</v>
      </c>
      <c r="Y141" s="36">
        <v>40608.379999999997</v>
      </c>
      <c r="Z141" s="36">
        <v>0</v>
      </c>
      <c r="AA141" s="36">
        <v>108652.25</v>
      </c>
      <c r="AB141" s="36">
        <v>0</v>
      </c>
      <c r="AC141" s="36">
        <v>0</v>
      </c>
      <c r="AD141" s="36">
        <v>236133.57</v>
      </c>
      <c r="AE141" s="36">
        <v>2549.88</v>
      </c>
      <c r="AF141" s="36">
        <v>0</v>
      </c>
      <c r="AG141" s="36">
        <v>116744.87</v>
      </c>
      <c r="AH141" s="36">
        <v>316232.09000000003</v>
      </c>
      <c r="AI141" s="36">
        <v>132506.32999999999</v>
      </c>
      <c r="AJ141" s="36">
        <v>0</v>
      </c>
      <c r="AK141" s="36">
        <v>207544.74</v>
      </c>
      <c r="AL141" s="36">
        <v>162715.29999999999</v>
      </c>
      <c r="AM141" s="36">
        <v>7273.75</v>
      </c>
      <c r="AN141" s="36">
        <v>0</v>
      </c>
      <c r="AO141" s="36">
        <v>0</v>
      </c>
      <c r="AP141" s="36">
        <v>0</v>
      </c>
      <c r="AQ141" s="36">
        <v>58958.74</v>
      </c>
      <c r="AR141" s="36">
        <v>0</v>
      </c>
      <c r="AS141" s="36">
        <v>0</v>
      </c>
      <c r="AT141" s="36">
        <v>0</v>
      </c>
      <c r="AU141" s="36">
        <v>0</v>
      </c>
      <c r="AV141" s="36">
        <v>1050103.17</v>
      </c>
      <c r="AW141" s="36">
        <v>42000</v>
      </c>
      <c r="AX141" s="36">
        <v>0</v>
      </c>
      <c r="AY141" s="36">
        <v>0</v>
      </c>
      <c r="AZ141" s="36">
        <v>0</v>
      </c>
      <c r="BA141" s="36">
        <v>0</v>
      </c>
      <c r="BB141" s="36">
        <v>12037.16</v>
      </c>
      <c r="BC141" s="36">
        <v>17220.07</v>
      </c>
      <c r="BD141" s="36">
        <v>0</v>
      </c>
      <c r="BE141" s="36">
        <v>0</v>
      </c>
      <c r="BF141" s="36">
        <v>0</v>
      </c>
      <c r="BG141" s="36">
        <v>0</v>
      </c>
      <c r="BH141" s="36">
        <v>0</v>
      </c>
      <c r="BI141" s="36">
        <v>0</v>
      </c>
      <c r="BJ141" s="36">
        <v>0</v>
      </c>
      <c r="BK141" s="36">
        <v>0</v>
      </c>
      <c r="BL141" s="36">
        <v>0</v>
      </c>
      <c r="BM141" s="36">
        <v>0</v>
      </c>
      <c r="BN141" s="36">
        <v>15102.574857573216</v>
      </c>
      <c r="BO141" s="36">
        <v>716471.08</v>
      </c>
      <c r="BP141" s="36">
        <v>1453413.41</v>
      </c>
      <c r="BQ141" s="36">
        <v>607526.9</v>
      </c>
      <c r="BR141" s="36">
        <v>3260543.53</v>
      </c>
      <c r="BS141" s="36">
        <v>1444507.33</v>
      </c>
      <c r="BT141" s="36">
        <v>0</v>
      </c>
      <c r="BU141" s="36">
        <v>0</v>
      </c>
      <c r="BV141" s="36">
        <v>137987.94</v>
      </c>
      <c r="BW141" s="36">
        <v>4975</v>
      </c>
      <c r="BX141" s="36">
        <v>0</v>
      </c>
      <c r="BY141" s="36">
        <v>0</v>
      </c>
      <c r="BZ141" s="36">
        <v>159152.22</v>
      </c>
      <c r="CA141" s="36">
        <v>2782.5</v>
      </c>
      <c r="CB141" s="46">
        <v>1.7050000000000001</v>
      </c>
      <c r="CC141" s="46">
        <v>3.8159999999999998</v>
      </c>
      <c r="CD141" s="46">
        <v>7.8970000000000002</v>
      </c>
      <c r="CE141" s="46">
        <v>1.599</v>
      </c>
      <c r="CF141" s="46">
        <v>1.5660000000000001</v>
      </c>
      <c r="CG141" s="46">
        <v>0</v>
      </c>
      <c r="CH141" s="47" t="s">
        <v>522</v>
      </c>
      <c r="CI141" s="45">
        <v>121401267</v>
      </c>
      <c r="CJ141" s="45">
        <v>40482828</v>
      </c>
      <c r="CK141" s="45">
        <v>49666296</v>
      </c>
      <c r="CL141" s="39">
        <v>25</v>
      </c>
      <c r="CM141" s="39">
        <v>183</v>
      </c>
      <c r="CN141" s="37">
        <v>10</v>
      </c>
      <c r="CO141" s="37">
        <v>174</v>
      </c>
      <c r="CP141" s="41">
        <v>6.25E-2</v>
      </c>
      <c r="CQ141" s="35" t="s">
        <v>599</v>
      </c>
      <c r="CR141" s="35">
        <f t="shared" si="11"/>
        <v>0.13661202185792351</v>
      </c>
      <c r="CS141" s="58">
        <f t="shared" si="12"/>
        <v>9.9727520435967278</v>
      </c>
      <c r="CT141" s="35">
        <f t="shared" si="13"/>
        <v>0.90199579704335353</v>
      </c>
      <c r="CU141" s="40">
        <v>7</v>
      </c>
      <c r="CV141" s="42">
        <v>9.5380000000000003</v>
      </c>
      <c r="CW141" s="42">
        <v>99.092999999999989</v>
      </c>
      <c r="CX141" s="42">
        <v>49.417000000000002</v>
      </c>
      <c r="CY141" s="42">
        <v>10.6</v>
      </c>
      <c r="CZ141" s="42">
        <v>105.646</v>
      </c>
      <c r="DA141" s="42">
        <v>59</v>
      </c>
      <c r="DB141" s="54">
        <v>46722.942779291538</v>
      </c>
      <c r="DC141" s="56">
        <v>16.631578947368421</v>
      </c>
      <c r="DD141" s="55">
        <v>0.42105263157894735</v>
      </c>
      <c r="DE141" s="57">
        <v>18.350000000000005</v>
      </c>
      <c r="DF141" s="57">
        <v>0</v>
      </c>
      <c r="DG141" s="38"/>
      <c r="DH141" s="38"/>
      <c r="DI141" s="38"/>
      <c r="DJ141" s="38"/>
      <c r="DK141" s="38"/>
      <c r="DL141" s="53">
        <v>2</v>
      </c>
      <c r="DM141" s="51">
        <v>989607.38000000012</v>
      </c>
      <c r="DN141" s="51">
        <v>29766.32</v>
      </c>
      <c r="DO141" s="51">
        <v>0</v>
      </c>
      <c r="DP141" s="51">
        <v>86665.34</v>
      </c>
      <c r="DQ141" s="51">
        <v>184035</v>
      </c>
      <c r="DR141" s="51">
        <v>106681.62</v>
      </c>
      <c r="DS141" s="51">
        <v>0</v>
      </c>
      <c r="DT141" s="51">
        <v>50494.3</v>
      </c>
      <c r="DU141" s="51">
        <v>85965.51</v>
      </c>
      <c r="DV141" s="51">
        <v>56764.05</v>
      </c>
      <c r="DW141" s="51">
        <v>0</v>
      </c>
      <c r="DX141" s="51">
        <v>0</v>
      </c>
      <c r="DY141" s="51">
        <v>0</v>
      </c>
      <c r="DZ141" s="51">
        <v>27608.2</v>
      </c>
      <c r="EA141" s="51">
        <v>331529.67</v>
      </c>
      <c r="EB141" s="51">
        <v>10650.12</v>
      </c>
      <c r="EC141" s="51">
        <v>0</v>
      </c>
      <c r="ED141" s="51">
        <v>23716.28</v>
      </c>
      <c r="EE141" s="51">
        <v>87275.89</v>
      </c>
      <c r="EF141" s="51">
        <v>14035.13</v>
      </c>
      <c r="EG141" s="51">
        <v>0</v>
      </c>
      <c r="EH141" s="51">
        <v>9023.5</v>
      </c>
      <c r="EI141" s="51">
        <v>13034.48</v>
      </c>
      <c r="EJ141" s="51">
        <v>7253.31</v>
      </c>
      <c r="EK141" s="51">
        <v>0</v>
      </c>
      <c r="EL141" s="51">
        <v>0</v>
      </c>
      <c r="EM141" s="51">
        <v>0</v>
      </c>
      <c r="EN141" s="51">
        <v>4482.33</v>
      </c>
      <c r="EO141" s="51">
        <v>59289.710000000006</v>
      </c>
      <c r="EP141" s="51">
        <v>2549.88</v>
      </c>
      <c r="EQ141" s="51">
        <v>0</v>
      </c>
      <c r="ER141" s="51">
        <v>21651.09</v>
      </c>
      <c r="ES141" s="51">
        <v>14492.09</v>
      </c>
      <c r="ET141" s="51">
        <v>8029.59</v>
      </c>
      <c r="EU141" s="51">
        <v>0</v>
      </c>
      <c r="EV141" s="51">
        <v>83929.04</v>
      </c>
      <c r="EW141" s="51">
        <v>13261.95</v>
      </c>
      <c r="EX141" s="51">
        <v>154</v>
      </c>
      <c r="EY141" s="51">
        <v>2782.5</v>
      </c>
      <c r="EZ141" s="51">
        <v>0</v>
      </c>
      <c r="FA141" s="51">
        <v>0</v>
      </c>
      <c r="FB141" s="51">
        <v>26833.210000000003</v>
      </c>
      <c r="FC141" s="51">
        <v>108938.56000000001</v>
      </c>
      <c r="FD141" s="51">
        <v>191.94</v>
      </c>
      <c r="FE141" s="51">
        <v>0</v>
      </c>
      <c r="FF141" s="51">
        <v>1932.23</v>
      </c>
      <c r="FG141" s="51">
        <v>0</v>
      </c>
      <c r="FH141" s="51">
        <v>3097.99</v>
      </c>
      <c r="FI141" s="51">
        <v>0</v>
      </c>
      <c r="FJ141" s="51">
        <v>28731.9</v>
      </c>
      <c r="FK141" s="51">
        <v>39644.36</v>
      </c>
      <c r="FL141" s="51">
        <v>99541.05</v>
      </c>
      <c r="FM141" s="51">
        <v>0</v>
      </c>
      <c r="FN141" s="51">
        <v>0</v>
      </c>
      <c r="FO141" s="51">
        <v>0</v>
      </c>
      <c r="FP141" s="51">
        <v>35</v>
      </c>
      <c r="FQ141" s="51">
        <v>48282.36</v>
      </c>
      <c r="FR141" s="51">
        <v>0</v>
      </c>
      <c r="FS141" s="51">
        <v>0</v>
      </c>
      <c r="FT141" s="51">
        <v>0</v>
      </c>
      <c r="FU141" s="51">
        <v>0</v>
      </c>
      <c r="FV141" s="51">
        <v>0</v>
      </c>
      <c r="FW141" s="51">
        <v>0</v>
      </c>
      <c r="FX141" s="51">
        <v>1050103.17</v>
      </c>
      <c r="FY141" s="51">
        <v>42000</v>
      </c>
      <c r="FZ141" s="51">
        <v>0</v>
      </c>
      <c r="GA141" s="51">
        <v>0</v>
      </c>
      <c r="GB141" s="51">
        <v>0</v>
      </c>
      <c r="GC141" s="51">
        <v>0</v>
      </c>
      <c r="GD141" s="51">
        <v>12037.16</v>
      </c>
      <c r="GE141" s="51">
        <v>1213.96</v>
      </c>
      <c r="GF141" s="51">
        <v>0</v>
      </c>
      <c r="GG141" s="51">
        <v>0</v>
      </c>
      <c r="GH141" s="51">
        <v>0</v>
      </c>
      <c r="GI141" s="51">
        <v>30429.11</v>
      </c>
      <c r="GJ141" s="51">
        <v>662</v>
      </c>
      <c r="GK141" s="51">
        <v>0</v>
      </c>
      <c r="GL141" s="51">
        <v>35366</v>
      </c>
      <c r="GM141" s="51">
        <v>10809</v>
      </c>
      <c r="GN141" s="51">
        <v>2713.56</v>
      </c>
      <c r="GO141" s="51">
        <v>0</v>
      </c>
      <c r="GP141" s="51">
        <v>0</v>
      </c>
      <c r="GQ141" s="51">
        <v>0</v>
      </c>
      <c r="GR141" s="51">
        <v>0</v>
      </c>
    </row>
    <row r="142" spans="1:200" ht="18" customHeight="1" x14ac:dyDescent="0.2">
      <c r="A142" s="12">
        <v>14005</v>
      </c>
      <c r="B142" s="13" t="s">
        <v>45</v>
      </c>
      <c r="C142" s="13" t="s">
        <v>420</v>
      </c>
      <c r="D142" s="37">
        <v>250.35755972187499</v>
      </c>
      <c r="E142" s="43" t="s">
        <v>42</v>
      </c>
      <c r="F142" s="39">
        <v>254</v>
      </c>
      <c r="G142" s="36">
        <v>800247.93</v>
      </c>
      <c r="H142" s="36">
        <v>10952.46</v>
      </c>
      <c r="I142" s="36">
        <v>2209397.8199999998</v>
      </c>
      <c r="J142" s="36">
        <v>175197.49</v>
      </c>
      <c r="K142" s="36">
        <v>715216.49</v>
      </c>
      <c r="L142" s="36">
        <v>0</v>
      </c>
      <c r="M142" s="36">
        <v>0</v>
      </c>
      <c r="N142" s="36">
        <v>346312</v>
      </c>
      <c r="O142" s="36">
        <v>421534.77</v>
      </c>
      <c r="P142" s="36">
        <v>0</v>
      </c>
      <c r="Q142" s="36">
        <v>0</v>
      </c>
      <c r="R142" s="36">
        <v>0</v>
      </c>
      <c r="S142" s="36">
        <v>1459431</v>
      </c>
      <c r="T142" s="36">
        <v>0</v>
      </c>
      <c r="U142" s="36">
        <v>0</v>
      </c>
      <c r="V142" s="36">
        <v>0</v>
      </c>
      <c r="W142" s="36">
        <v>65730</v>
      </c>
      <c r="X142" s="36">
        <v>1352120.82</v>
      </c>
      <c r="Y142" s="36">
        <v>45616.81</v>
      </c>
      <c r="Z142" s="36">
        <v>0</v>
      </c>
      <c r="AA142" s="36">
        <v>125799.08</v>
      </c>
      <c r="AB142" s="36">
        <v>0</v>
      </c>
      <c r="AC142" s="36">
        <v>0</v>
      </c>
      <c r="AD142" s="36">
        <v>293153.02</v>
      </c>
      <c r="AE142" s="36">
        <v>12684.72</v>
      </c>
      <c r="AF142" s="36">
        <v>0</v>
      </c>
      <c r="AG142" s="36">
        <v>89717.03</v>
      </c>
      <c r="AH142" s="36">
        <v>332812.59999999998</v>
      </c>
      <c r="AI142" s="36">
        <v>180244.32</v>
      </c>
      <c r="AJ142" s="36">
        <v>0</v>
      </c>
      <c r="AK142" s="36">
        <v>276603.19</v>
      </c>
      <c r="AL142" s="36">
        <v>265444.40000000002</v>
      </c>
      <c r="AM142" s="36">
        <v>0</v>
      </c>
      <c r="AN142" s="36">
        <v>0</v>
      </c>
      <c r="AO142" s="36">
        <v>0</v>
      </c>
      <c r="AP142" s="36">
        <v>0</v>
      </c>
      <c r="AQ142" s="36">
        <v>142722.79999999999</v>
      </c>
      <c r="AR142" s="36">
        <v>6825</v>
      </c>
      <c r="AS142" s="36">
        <v>0</v>
      </c>
      <c r="AT142" s="36">
        <v>0</v>
      </c>
      <c r="AU142" s="36">
        <v>0</v>
      </c>
      <c r="AV142" s="36">
        <v>740166.22</v>
      </c>
      <c r="AW142" s="36">
        <v>0</v>
      </c>
      <c r="AX142" s="36">
        <v>2059.84</v>
      </c>
      <c r="AY142" s="36">
        <v>0</v>
      </c>
      <c r="AZ142" s="36">
        <v>0</v>
      </c>
      <c r="BA142" s="36">
        <v>193752.5</v>
      </c>
      <c r="BB142" s="36">
        <v>13620.099999999999</v>
      </c>
      <c r="BC142" s="36">
        <v>84570.48000000001</v>
      </c>
      <c r="BD142" s="36">
        <v>0</v>
      </c>
      <c r="BE142" s="36">
        <v>0</v>
      </c>
      <c r="BF142" s="36">
        <v>0</v>
      </c>
      <c r="BG142" s="36">
        <v>0</v>
      </c>
      <c r="BH142" s="36">
        <v>0</v>
      </c>
      <c r="BI142" s="36">
        <v>0</v>
      </c>
      <c r="BJ142" s="36">
        <v>0</v>
      </c>
      <c r="BK142" s="36">
        <v>0</v>
      </c>
      <c r="BL142" s="36">
        <v>0</v>
      </c>
      <c r="BM142" s="36">
        <v>0</v>
      </c>
      <c r="BN142" s="36">
        <v>11751.303904026989</v>
      </c>
      <c r="BO142" s="36">
        <v>924168.23</v>
      </c>
      <c r="BP142" s="36">
        <v>2161822.2799999998</v>
      </c>
      <c r="BQ142" s="36">
        <v>132146.99</v>
      </c>
      <c r="BR142" s="36">
        <v>0</v>
      </c>
      <c r="BS142" s="36">
        <v>0</v>
      </c>
      <c r="BT142" s="36">
        <v>0</v>
      </c>
      <c r="BU142" s="36">
        <v>0</v>
      </c>
      <c r="BV142" s="36">
        <v>195877.85</v>
      </c>
      <c r="BW142" s="36">
        <v>7600</v>
      </c>
      <c r="BX142" s="36">
        <v>0</v>
      </c>
      <c r="BY142" s="36">
        <v>0</v>
      </c>
      <c r="BZ142" s="36">
        <v>217162.28</v>
      </c>
      <c r="CA142" s="36">
        <v>7512.63</v>
      </c>
      <c r="CB142" s="46">
        <v>1.9450000000000001</v>
      </c>
      <c r="CC142" s="46">
        <v>4.3529999999999998</v>
      </c>
      <c r="CD142" s="46">
        <v>9.0079999999999991</v>
      </c>
      <c r="CE142" s="46">
        <v>1.599</v>
      </c>
      <c r="CF142" s="46">
        <v>2.65</v>
      </c>
      <c r="CG142" s="46">
        <v>0</v>
      </c>
      <c r="CH142" s="47" t="s">
        <v>522</v>
      </c>
      <c r="CI142" s="45">
        <v>218625597</v>
      </c>
      <c r="CJ142" s="45">
        <v>31907200</v>
      </c>
      <c r="CK142" s="45">
        <v>12110134</v>
      </c>
      <c r="CL142" s="39">
        <v>59</v>
      </c>
      <c r="CM142" s="39">
        <v>271</v>
      </c>
      <c r="CN142" s="37">
        <v>158</v>
      </c>
      <c r="CO142" s="37">
        <v>254</v>
      </c>
      <c r="CP142" s="41">
        <v>1.5625E-2</v>
      </c>
      <c r="CQ142" s="35" t="s">
        <v>593</v>
      </c>
      <c r="CR142" s="35">
        <f t="shared" si="11"/>
        <v>0.21771217712177121</v>
      </c>
      <c r="CS142" s="58">
        <f t="shared" si="12"/>
        <v>13.826530612244913</v>
      </c>
      <c r="CT142" s="35">
        <f t="shared" si="13"/>
        <v>0.94486044660240098</v>
      </c>
      <c r="CU142" s="40">
        <v>22</v>
      </c>
      <c r="CV142" s="42">
        <v>16.369</v>
      </c>
      <c r="CW142" s="42">
        <v>156.22500000000002</v>
      </c>
      <c r="CX142" s="42">
        <v>83.521999999999991</v>
      </c>
      <c r="CY142" s="42">
        <v>16.738999999999997</v>
      </c>
      <c r="CZ142" s="42">
        <v>162.547</v>
      </c>
      <c r="DA142" s="42">
        <v>91.191000000000003</v>
      </c>
      <c r="DB142" s="54">
        <v>49296.173469387802</v>
      </c>
      <c r="DC142" s="56">
        <v>12.380952380952381</v>
      </c>
      <c r="DD142" s="55">
        <v>0.19047619047619047</v>
      </c>
      <c r="DE142" s="57">
        <v>19.59999999999998</v>
      </c>
      <c r="DF142" s="57">
        <v>0</v>
      </c>
      <c r="DG142" s="38">
        <v>17.399999999999999</v>
      </c>
      <c r="DH142" s="38">
        <v>18.3</v>
      </c>
      <c r="DI142" s="38">
        <v>21.4</v>
      </c>
      <c r="DJ142" s="38">
        <v>20.5</v>
      </c>
      <c r="DK142" s="38">
        <v>19.5</v>
      </c>
      <c r="DL142" s="53">
        <v>11</v>
      </c>
      <c r="DM142" s="51">
        <v>1118207.6400000001</v>
      </c>
      <c r="DN142" s="51">
        <v>29427.5</v>
      </c>
      <c r="DO142" s="51">
        <v>0</v>
      </c>
      <c r="DP142" s="51">
        <v>62751.25</v>
      </c>
      <c r="DQ142" s="51">
        <v>152742.25</v>
      </c>
      <c r="DR142" s="51">
        <v>89512.65</v>
      </c>
      <c r="DS142" s="51">
        <v>0</v>
      </c>
      <c r="DT142" s="51">
        <v>76892.09</v>
      </c>
      <c r="DU142" s="51">
        <v>110081.74</v>
      </c>
      <c r="DV142" s="51">
        <v>55169.52</v>
      </c>
      <c r="DW142" s="51">
        <v>6270</v>
      </c>
      <c r="DX142" s="51">
        <v>0</v>
      </c>
      <c r="DY142" s="51">
        <v>0</v>
      </c>
      <c r="DZ142" s="51">
        <v>70075</v>
      </c>
      <c r="EA142" s="51">
        <v>374174.53</v>
      </c>
      <c r="EB142" s="51">
        <v>16189.31</v>
      </c>
      <c r="EC142" s="51">
        <v>0</v>
      </c>
      <c r="ED142" s="51">
        <v>11328.79</v>
      </c>
      <c r="EE142" s="51">
        <v>78951</v>
      </c>
      <c r="EF142" s="51">
        <v>52965.13</v>
      </c>
      <c r="EG142" s="51">
        <v>0</v>
      </c>
      <c r="EH142" s="51">
        <v>33773.01</v>
      </c>
      <c r="EI142" s="51">
        <v>40211.9</v>
      </c>
      <c r="EJ142" s="51">
        <v>27622.240000000002</v>
      </c>
      <c r="EK142" s="51">
        <v>855.86</v>
      </c>
      <c r="EL142" s="51">
        <v>0</v>
      </c>
      <c r="EM142" s="51">
        <v>0</v>
      </c>
      <c r="EN142" s="51">
        <v>11217.73</v>
      </c>
      <c r="EO142" s="51">
        <v>112610.52</v>
      </c>
      <c r="EP142" s="51">
        <v>12684.72</v>
      </c>
      <c r="EQ142" s="51">
        <v>0</v>
      </c>
      <c r="ER142" s="51">
        <v>99356.55</v>
      </c>
      <c r="ES142" s="51">
        <v>39109.46</v>
      </c>
      <c r="ET142" s="51">
        <v>24609.360000000001</v>
      </c>
      <c r="EU142" s="51">
        <v>0</v>
      </c>
      <c r="EV142" s="51">
        <v>109909.44</v>
      </c>
      <c r="EW142" s="51">
        <v>28101.8</v>
      </c>
      <c r="EX142" s="51">
        <v>2337.2199999999998</v>
      </c>
      <c r="EY142" s="51">
        <v>128.47</v>
      </c>
      <c r="EZ142" s="51">
        <v>0</v>
      </c>
      <c r="FA142" s="51">
        <v>0</v>
      </c>
      <c r="FB142" s="51">
        <v>44171.48</v>
      </c>
      <c r="FC142" s="51">
        <v>58370.840000000004</v>
      </c>
      <c r="FD142" s="51">
        <v>0</v>
      </c>
      <c r="FE142" s="51">
        <v>0</v>
      </c>
      <c r="FF142" s="51">
        <v>850.92</v>
      </c>
      <c r="FG142" s="51">
        <v>4277.8899999999994</v>
      </c>
      <c r="FH142" s="51">
        <v>13157.18</v>
      </c>
      <c r="FI142" s="51">
        <v>0</v>
      </c>
      <c r="FJ142" s="51">
        <v>66798.66</v>
      </c>
      <c r="FK142" s="51">
        <v>87048.960000000006</v>
      </c>
      <c r="FL142" s="51">
        <v>130843.12</v>
      </c>
      <c r="FM142" s="51">
        <v>258.3</v>
      </c>
      <c r="FN142" s="51">
        <v>0</v>
      </c>
      <c r="FO142" s="51">
        <v>0</v>
      </c>
      <c r="FP142" s="51">
        <v>30878.690000000002</v>
      </c>
      <c r="FQ142" s="51">
        <v>107709.39</v>
      </c>
      <c r="FR142" s="51">
        <v>0</v>
      </c>
      <c r="FS142" s="51">
        <v>0</v>
      </c>
      <c r="FT142" s="51">
        <v>6825</v>
      </c>
      <c r="FU142" s="51">
        <v>0</v>
      </c>
      <c r="FV142" s="51">
        <v>0</v>
      </c>
      <c r="FW142" s="51">
        <v>0</v>
      </c>
      <c r="FX142" s="51">
        <v>729396.21</v>
      </c>
      <c r="FY142" s="51">
        <v>0</v>
      </c>
      <c r="FZ142" s="51">
        <v>793.89</v>
      </c>
      <c r="GA142" s="51">
        <v>0</v>
      </c>
      <c r="GB142" s="51">
        <v>0</v>
      </c>
      <c r="GC142" s="51">
        <v>0</v>
      </c>
      <c r="GD142" s="51">
        <v>0</v>
      </c>
      <c r="GE142" s="51">
        <v>0</v>
      </c>
      <c r="GF142" s="51">
        <v>0</v>
      </c>
      <c r="GG142" s="51">
        <v>0</v>
      </c>
      <c r="GH142" s="51">
        <v>0</v>
      </c>
      <c r="GI142" s="51">
        <v>57732</v>
      </c>
      <c r="GJ142" s="51">
        <v>0</v>
      </c>
      <c r="GK142" s="51">
        <v>0</v>
      </c>
      <c r="GL142" s="51">
        <v>0</v>
      </c>
      <c r="GM142" s="51">
        <v>0</v>
      </c>
      <c r="GN142" s="51">
        <v>2456.13</v>
      </c>
      <c r="GO142" s="51">
        <v>0</v>
      </c>
      <c r="GP142" s="51">
        <v>0</v>
      </c>
      <c r="GQ142" s="51">
        <v>193752.5</v>
      </c>
      <c r="GR142" s="51">
        <v>0</v>
      </c>
    </row>
    <row r="143" spans="1:200" ht="18" customHeight="1" x14ac:dyDescent="0.2">
      <c r="A143" s="12">
        <v>18005</v>
      </c>
      <c r="B143" s="13" t="s">
        <v>59</v>
      </c>
      <c r="C143" s="13" t="s">
        <v>427</v>
      </c>
      <c r="D143" s="37">
        <v>494.43558641718749</v>
      </c>
      <c r="E143" s="43" t="s">
        <v>58</v>
      </c>
      <c r="F143" s="39">
        <v>523</v>
      </c>
      <c r="G143" s="36">
        <v>2496065.8199999998</v>
      </c>
      <c r="H143" s="36">
        <v>47361.48</v>
      </c>
      <c r="I143" s="36">
        <v>1373719.2</v>
      </c>
      <c r="J143" s="36">
        <v>310250.96000000002</v>
      </c>
      <c r="K143" s="36">
        <v>1721827.66</v>
      </c>
      <c r="L143" s="36">
        <v>794.11</v>
      </c>
      <c r="M143" s="36">
        <v>0</v>
      </c>
      <c r="N143" s="36">
        <v>807262.71</v>
      </c>
      <c r="O143" s="36">
        <v>1066976.56</v>
      </c>
      <c r="P143" s="36">
        <v>463.93</v>
      </c>
      <c r="Q143" s="36">
        <v>0</v>
      </c>
      <c r="R143" s="36">
        <v>0</v>
      </c>
      <c r="S143" s="36">
        <v>1297309</v>
      </c>
      <c r="T143" s="36">
        <v>0</v>
      </c>
      <c r="U143" s="36">
        <v>0</v>
      </c>
      <c r="V143" s="36">
        <v>0</v>
      </c>
      <c r="W143" s="36">
        <v>61726</v>
      </c>
      <c r="X143" s="36">
        <v>2266254.5900000003</v>
      </c>
      <c r="Y143" s="36">
        <v>22863.97</v>
      </c>
      <c r="Z143" s="36">
        <v>0</v>
      </c>
      <c r="AA143" s="36">
        <v>117891.36</v>
      </c>
      <c r="AB143" s="36">
        <v>0</v>
      </c>
      <c r="AC143" s="36">
        <v>0</v>
      </c>
      <c r="AD143" s="36">
        <v>590382.9</v>
      </c>
      <c r="AE143" s="36">
        <v>4149.3599999999997</v>
      </c>
      <c r="AF143" s="36">
        <v>0</v>
      </c>
      <c r="AG143" s="36">
        <v>406207.82</v>
      </c>
      <c r="AH143" s="36">
        <v>451189.73</v>
      </c>
      <c r="AI143" s="36">
        <v>115953.74</v>
      </c>
      <c r="AJ143" s="36">
        <v>0</v>
      </c>
      <c r="AK143" s="36">
        <v>463660.99</v>
      </c>
      <c r="AL143" s="36">
        <v>523572.86</v>
      </c>
      <c r="AM143" s="36">
        <v>0</v>
      </c>
      <c r="AN143" s="36">
        <v>0</v>
      </c>
      <c r="AO143" s="36">
        <v>0</v>
      </c>
      <c r="AP143" s="36">
        <v>0</v>
      </c>
      <c r="AQ143" s="36">
        <v>281479.61</v>
      </c>
      <c r="AR143" s="36">
        <v>37578.080000000002</v>
      </c>
      <c r="AS143" s="36">
        <v>409.5</v>
      </c>
      <c r="AT143" s="36">
        <v>7997</v>
      </c>
      <c r="AU143" s="36">
        <v>645290.26</v>
      </c>
      <c r="AV143" s="36">
        <v>66006.929999999993</v>
      </c>
      <c r="AW143" s="36">
        <v>156354.5</v>
      </c>
      <c r="AX143" s="36">
        <v>3260</v>
      </c>
      <c r="AY143" s="36">
        <v>0</v>
      </c>
      <c r="AZ143" s="36">
        <v>0</v>
      </c>
      <c r="BA143" s="36">
        <v>904149.76</v>
      </c>
      <c r="BB143" s="36">
        <v>35623.94</v>
      </c>
      <c r="BC143" s="36">
        <v>33245.24</v>
      </c>
      <c r="BD143" s="36">
        <v>61829.21</v>
      </c>
      <c r="BE143" s="36">
        <v>0</v>
      </c>
      <c r="BF143" s="36">
        <v>0</v>
      </c>
      <c r="BG143" s="36">
        <v>0</v>
      </c>
      <c r="BH143" s="36">
        <v>225</v>
      </c>
      <c r="BI143" s="36">
        <v>16990.439999999999</v>
      </c>
      <c r="BJ143" s="36">
        <v>0</v>
      </c>
      <c r="BK143" s="36">
        <v>0</v>
      </c>
      <c r="BL143" s="36">
        <v>0</v>
      </c>
      <c r="BM143" s="36">
        <v>0</v>
      </c>
      <c r="BN143" s="36">
        <v>9907.9962824065296</v>
      </c>
      <c r="BO143" s="36">
        <v>1380960.61</v>
      </c>
      <c r="BP143" s="36">
        <v>2070742.1</v>
      </c>
      <c r="BQ143" s="36">
        <v>2257681.61</v>
      </c>
      <c r="BR143" s="36">
        <v>0</v>
      </c>
      <c r="BS143" s="36">
        <v>0</v>
      </c>
      <c r="BT143" s="36">
        <v>45159.08</v>
      </c>
      <c r="BU143" s="36">
        <v>87525.09</v>
      </c>
      <c r="BV143" s="36">
        <v>365330.26</v>
      </c>
      <c r="BW143" s="36">
        <v>12770</v>
      </c>
      <c r="BX143" s="36">
        <v>0</v>
      </c>
      <c r="BY143" s="36">
        <v>5802098</v>
      </c>
      <c r="BZ143" s="36">
        <v>295227.39</v>
      </c>
      <c r="CA143" s="36">
        <v>12072.56</v>
      </c>
      <c r="CB143" s="46">
        <v>1.3620000000000001</v>
      </c>
      <c r="CC143" s="46">
        <v>3.048</v>
      </c>
      <c r="CD143" s="46">
        <v>6.3079999999999998</v>
      </c>
      <c r="CE143" s="46">
        <v>1.367</v>
      </c>
      <c r="CF143" s="46">
        <v>2.3450000000000002</v>
      </c>
      <c r="CG143" s="46">
        <v>0</v>
      </c>
      <c r="CH143" s="26"/>
      <c r="CI143" s="45">
        <v>350047242</v>
      </c>
      <c r="CJ143" s="45">
        <v>186775424</v>
      </c>
      <c r="CK143" s="45">
        <v>176810255</v>
      </c>
      <c r="CL143" s="39">
        <v>69</v>
      </c>
      <c r="CM143" s="39">
        <v>551</v>
      </c>
      <c r="CN143" s="37">
        <v>77</v>
      </c>
      <c r="CO143" s="37">
        <v>527</v>
      </c>
      <c r="CP143" s="41">
        <v>8.4033613445378148E-3</v>
      </c>
      <c r="CQ143" s="35" t="s">
        <v>600</v>
      </c>
      <c r="CR143" s="35">
        <f t="shared" si="11"/>
        <v>0.12522686025408347</v>
      </c>
      <c r="CS143" s="58">
        <f t="shared" si="12"/>
        <v>15.271618625277165</v>
      </c>
      <c r="CT143" s="35">
        <f t="shared" si="13"/>
        <v>0.95152534626810092</v>
      </c>
      <c r="CU143" s="40">
        <v>34</v>
      </c>
      <c r="CV143" s="42">
        <v>27.221</v>
      </c>
      <c r="CW143" s="42">
        <v>347.51899999999995</v>
      </c>
      <c r="CX143" s="42">
        <v>148.00400000000002</v>
      </c>
      <c r="CY143" s="42">
        <v>28.411999999999999</v>
      </c>
      <c r="CZ143" s="42">
        <v>363.91399999999993</v>
      </c>
      <c r="DA143" s="42">
        <v>156.85299999999995</v>
      </c>
      <c r="DB143" s="54">
        <v>48811.120892018822</v>
      </c>
      <c r="DC143" s="56">
        <v>17.028571428571428</v>
      </c>
      <c r="DD143" s="55">
        <v>0.25714285714285712</v>
      </c>
      <c r="DE143" s="57">
        <v>34.079999999999991</v>
      </c>
      <c r="DF143" s="57">
        <v>2.0000000000000004</v>
      </c>
      <c r="DG143" s="38">
        <v>24.5</v>
      </c>
      <c r="DH143" s="38">
        <v>24.6</v>
      </c>
      <c r="DI143" s="38">
        <v>25.6</v>
      </c>
      <c r="DJ143" s="38">
        <v>25.6</v>
      </c>
      <c r="DK143" s="38">
        <v>25.2</v>
      </c>
      <c r="DL143" s="53">
        <v>21</v>
      </c>
      <c r="DM143" s="51">
        <v>2043277.44</v>
      </c>
      <c r="DN143" s="51">
        <v>20477.68</v>
      </c>
      <c r="DO143" s="51">
        <v>0</v>
      </c>
      <c r="DP143" s="51">
        <v>221384.82</v>
      </c>
      <c r="DQ143" s="51">
        <v>287735.07</v>
      </c>
      <c r="DR143" s="51">
        <v>73080</v>
      </c>
      <c r="DS143" s="51">
        <v>0</v>
      </c>
      <c r="DT143" s="51">
        <v>134791.93</v>
      </c>
      <c r="DU143" s="51">
        <v>0</v>
      </c>
      <c r="DV143" s="51">
        <v>89717.99</v>
      </c>
      <c r="DW143" s="51">
        <v>0</v>
      </c>
      <c r="DX143" s="51">
        <v>0</v>
      </c>
      <c r="DY143" s="51">
        <v>0</v>
      </c>
      <c r="DZ143" s="51">
        <v>137421</v>
      </c>
      <c r="EA143" s="51">
        <v>508481.51</v>
      </c>
      <c r="EB143" s="51">
        <v>2386.29</v>
      </c>
      <c r="EC143" s="51">
        <v>0</v>
      </c>
      <c r="ED143" s="51">
        <v>50157.209999999992</v>
      </c>
      <c r="EE143" s="51">
        <v>99663.97</v>
      </c>
      <c r="EF143" s="51">
        <v>18089.64</v>
      </c>
      <c r="EG143" s="51">
        <v>0</v>
      </c>
      <c r="EH143" s="51">
        <v>39097</v>
      </c>
      <c r="EI143" s="51">
        <v>0</v>
      </c>
      <c r="EJ143" s="51">
        <v>26911.85</v>
      </c>
      <c r="EK143" s="51">
        <v>0</v>
      </c>
      <c r="EL143" s="51">
        <v>0</v>
      </c>
      <c r="EM143" s="51">
        <v>0</v>
      </c>
      <c r="EN143" s="51">
        <v>15593.33</v>
      </c>
      <c r="EO143" s="51">
        <v>215905.34</v>
      </c>
      <c r="EP143" s="51">
        <v>4149.3599999999997</v>
      </c>
      <c r="EQ143" s="51">
        <v>0</v>
      </c>
      <c r="ER143" s="51">
        <v>65129.729999999996</v>
      </c>
      <c r="ES143" s="51">
        <v>27641.08</v>
      </c>
      <c r="ET143" s="51">
        <v>25944.73</v>
      </c>
      <c r="EU143" s="51">
        <v>321143.51</v>
      </c>
      <c r="EV143" s="51">
        <v>272987.28999999998</v>
      </c>
      <c r="EW143" s="51">
        <v>609861.32999999996</v>
      </c>
      <c r="EX143" s="51">
        <v>19910.66</v>
      </c>
      <c r="EY143" s="51">
        <v>0</v>
      </c>
      <c r="EZ143" s="51">
        <v>0</v>
      </c>
      <c r="FA143" s="51">
        <v>0</v>
      </c>
      <c r="FB143" s="51">
        <v>100988.10999999999</v>
      </c>
      <c r="FC143" s="51">
        <v>218057.12000000002</v>
      </c>
      <c r="FD143" s="51">
        <v>0</v>
      </c>
      <c r="FE143" s="51">
        <v>0</v>
      </c>
      <c r="FF143" s="51">
        <v>34160.769999999997</v>
      </c>
      <c r="FG143" s="51">
        <v>3041.76</v>
      </c>
      <c r="FH143" s="51">
        <v>1785.49</v>
      </c>
      <c r="FI143" s="51">
        <v>0</v>
      </c>
      <c r="FJ143" s="51">
        <v>61979.17</v>
      </c>
      <c r="FK143" s="51">
        <v>11354.03</v>
      </c>
      <c r="FL143" s="51">
        <v>168960.13</v>
      </c>
      <c r="FM143" s="51">
        <v>0</v>
      </c>
      <c r="FN143" s="51">
        <v>0</v>
      </c>
      <c r="FO143" s="51">
        <v>0</v>
      </c>
      <c r="FP143" s="51">
        <v>59939.65</v>
      </c>
      <c r="FQ143" s="51">
        <v>0</v>
      </c>
      <c r="FR143" s="51">
        <v>0</v>
      </c>
      <c r="FS143" s="51">
        <v>0</v>
      </c>
      <c r="FT143" s="51">
        <v>106198.60999999999</v>
      </c>
      <c r="FU143" s="51">
        <v>0</v>
      </c>
      <c r="FV143" s="51">
        <v>0</v>
      </c>
      <c r="FW143" s="51">
        <v>6126244.75</v>
      </c>
      <c r="FX143" s="51">
        <v>20812.53</v>
      </c>
      <c r="FY143" s="51">
        <v>58937</v>
      </c>
      <c r="FZ143" s="51">
        <v>0</v>
      </c>
      <c r="GA143" s="51">
        <v>0</v>
      </c>
      <c r="GB143" s="51">
        <v>0</v>
      </c>
      <c r="GC143" s="51">
        <v>0</v>
      </c>
      <c r="GD143" s="51">
        <v>0</v>
      </c>
      <c r="GE143" s="51">
        <v>880</v>
      </c>
      <c r="GF143" s="51">
        <v>0</v>
      </c>
      <c r="GG143" s="51">
        <v>0</v>
      </c>
      <c r="GH143" s="51">
        <v>0</v>
      </c>
      <c r="GI143" s="51">
        <v>95346.559999999998</v>
      </c>
      <c r="GJ143" s="51">
        <v>5050.88</v>
      </c>
      <c r="GK143" s="51">
        <v>0</v>
      </c>
      <c r="GL143" s="51">
        <v>0</v>
      </c>
      <c r="GM143" s="51">
        <v>0</v>
      </c>
      <c r="GN143" s="51">
        <v>9977.2000000000007</v>
      </c>
      <c r="GO143" s="51">
        <v>0</v>
      </c>
      <c r="GP143" s="51">
        <v>0</v>
      </c>
      <c r="GQ143" s="51">
        <v>904149.76</v>
      </c>
      <c r="GR143" s="51">
        <v>3161.46</v>
      </c>
    </row>
    <row r="144" spans="1:200" ht="18" customHeight="1" x14ac:dyDescent="0.2">
      <c r="A144" s="12">
        <v>36002</v>
      </c>
      <c r="B144" s="13" t="s">
        <v>108</v>
      </c>
      <c r="C144" s="13" t="s">
        <v>453</v>
      </c>
      <c r="D144" s="37">
        <v>746.47901944375008</v>
      </c>
      <c r="E144" s="43" t="s">
        <v>109</v>
      </c>
      <c r="F144" s="39">
        <v>399</v>
      </c>
      <c r="G144" s="36">
        <v>1457857.96</v>
      </c>
      <c r="H144" s="36">
        <v>23386.63</v>
      </c>
      <c r="I144" s="36">
        <v>1741087.66</v>
      </c>
      <c r="J144" s="36">
        <v>270198.06</v>
      </c>
      <c r="K144" s="36">
        <v>1586337.11</v>
      </c>
      <c r="L144" s="36">
        <v>1363.03</v>
      </c>
      <c r="M144" s="36">
        <v>0</v>
      </c>
      <c r="N144" s="36">
        <v>22690</v>
      </c>
      <c r="O144" s="36">
        <v>758718.92</v>
      </c>
      <c r="P144" s="36">
        <v>474.29</v>
      </c>
      <c r="Q144" s="36">
        <v>0</v>
      </c>
      <c r="R144" s="36">
        <v>179900</v>
      </c>
      <c r="S144" s="36">
        <v>1523093</v>
      </c>
      <c r="T144" s="36">
        <v>0</v>
      </c>
      <c r="U144" s="36">
        <v>0</v>
      </c>
      <c r="V144" s="36">
        <v>0</v>
      </c>
      <c r="W144" s="36">
        <v>58084</v>
      </c>
      <c r="X144" s="36">
        <v>1700831.51</v>
      </c>
      <c r="Y144" s="36">
        <v>0</v>
      </c>
      <c r="Z144" s="36">
        <v>0</v>
      </c>
      <c r="AA144" s="36">
        <v>124958.32999999999</v>
      </c>
      <c r="AB144" s="36">
        <v>0</v>
      </c>
      <c r="AC144" s="36">
        <v>0</v>
      </c>
      <c r="AD144" s="36">
        <v>557728.30000000005</v>
      </c>
      <c r="AE144" s="36">
        <v>34104.410000000003</v>
      </c>
      <c r="AF144" s="36">
        <v>0</v>
      </c>
      <c r="AG144" s="36">
        <v>173536.33000000002</v>
      </c>
      <c r="AH144" s="36">
        <v>493602.65</v>
      </c>
      <c r="AI144" s="36">
        <v>171807.05</v>
      </c>
      <c r="AJ144" s="36">
        <v>0</v>
      </c>
      <c r="AK144" s="36">
        <v>401117.77</v>
      </c>
      <c r="AL144" s="36">
        <v>238321.63</v>
      </c>
      <c r="AM144" s="36">
        <v>13192.79</v>
      </c>
      <c r="AN144" s="36">
        <v>0</v>
      </c>
      <c r="AO144" s="36">
        <v>7865.48</v>
      </c>
      <c r="AP144" s="36">
        <v>0</v>
      </c>
      <c r="AQ144" s="36">
        <v>169168.91999999998</v>
      </c>
      <c r="AR144" s="36">
        <v>1771.96</v>
      </c>
      <c r="AS144" s="36">
        <v>8232.2000000000007</v>
      </c>
      <c r="AT144" s="36">
        <v>1040.8399999999999</v>
      </c>
      <c r="AU144" s="36">
        <v>3381550.13</v>
      </c>
      <c r="AV144" s="36">
        <v>14089.33</v>
      </c>
      <c r="AW144" s="36">
        <v>16209.68</v>
      </c>
      <c r="AX144" s="36">
        <v>6839</v>
      </c>
      <c r="AY144" s="36">
        <v>0</v>
      </c>
      <c r="AZ144" s="36">
        <v>0</v>
      </c>
      <c r="BA144" s="36">
        <v>94308</v>
      </c>
      <c r="BB144" s="36">
        <v>2132.9500000000003</v>
      </c>
      <c r="BC144" s="36">
        <v>162404.51999999999</v>
      </c>
      <c r="BD144" s="36">
        <v>47994.57</v>
      </c>
      <c r="BE144" s="36">
        <v>0</v>
      </c>
      <c r="BF144" s="36">
        <v>0</v>
      </c>
      <c r="BG144" s="36">
        <v>0</v>
      </c>
      <c r="BH144" s="36">
        <v>2383.58</v>
      </c>
      <c r="BI144" s="36">
        <v>0</v>
      </c>
      <c r="BJ144" s="36">
        <v>0</v>
      </c>
      <c r="BK144" s="36">
        <v>0</v>
      </c>
      <c r="BL144" s="36">
        <v>0</v>
      </c>
      <c r="BM144" s="36">
        <v>0</v>
      </c>
      <c r="BN144" s="36">
        <v>10790.522548502797</v>
      </c>
      <c r="BO144" s="36">
        <v>1927339.4</v>
      </c>
      <c r="BP144" s="36">
        <v>1717595.75</v>
      </c>
      <c r="BQ144" s="36">
        <v>675211.66</v>
      </c>
      <c r="BR144" s="36">
        <v>0</v>
      </c>
      <c r="BS144" s="36">
        <v>0</v>
      </c>
      <c r="BT144" s="36">
        <v>263167.57</v>
      </c>
      <c r="BU144" s="36">
        <v>0</v>
      </c>
      <c r="BV144" s="36">
        <v>168761.48</v>
      </c>
      <c r="BW144" s="36">
        <v>19157.5</v>
      </c>
      <c r="BX144" s="36">
        <v>253400</v>
      </c>
      <c r="BY144" s="36">
        <v>0</v>
      </c>
      <c r="BZ144" s="36">
        <v>183798.96</v>
      </c>
      <c r="CA144" s="36">
        <v>35413.760000000002</v>
      </c>
      <c r="CB144" s="46">
        <v>1.5980000000000001</v>
      </c>
      <c r="CC144" s="46">
        <v>3.5760000000000001</v>
      </c>
      <c r="CD144" s="46">
        <v>7.4009999999999998</v>
      </c>
      <c r="CE144" s="46">
        <v>1.0569999999999999</v>
      </c>
      <c r="CF144" s="46">
        <v>1.6910000000000001</v>
      </c>
      <c r="CG144" s="46">
        <v>0.35699999999999998</v>
      </c>
      <c r="CH144" s="47" t="s">
        <v>522</v>
      </c>
      <c r="CI144" s="45">
        <v>645594149</v>
      </c>
      <c r="CJ144" s="45">
        <v>40713514</v>
      </c>
      <c r="CK144" s="45">
        <v>25012353</v>
      </c>
      <c r="CL144" s="39">
        <v>56</v>
      </c>
      <c r="CM144" s="39">
        <v>422</v>
      </c>
      <c r="CN144" s="37">
        <v>116</v>
      </c>
      <c r="CO144" s="37">
        <v>402</v>
      </c>
      <c r="CP144" s="41">
        <v>3.3195020746887967E-2</v>
      </c>
      <c r="CQ144" s="35" t="s">
        <v>629</v>
      </c>
      <c r="CR144" s="35">
        <f t="shared" ref="CR144:CR153" si="14">CL144/CM144</f>
        <v>0.13270142180094788</v>
      </c>
      <c r="CS144" s="58">
        <f t="shared" si="12"/>
        <v>16.299729625337967</v>
      </c>
      <c r="CT144" s="35">
        <f t="shared" si="13"/>
        <v>0.95244296980784948</v>
      </c>
      <c r="CU144" s="40">
        <v>25</v>
      </c>
      <c r="CV144" s="42">
        <v>23.746000000000002</v>
      </c>
      <c r="CW144" s="42">
        <v>202.505</v>
      </c>
      <c r="CX144" s="42">
        <v>166.07900000000001</v>
      </c>
      <c r="CY144" s="42">
        <v>24.085000000000001</v>
      </c>
      <c r="CZ144" s="42">
        <v>213.10399999999998</v>
      </c>
      <c r="DA144" s="42">
        <v>173.88399999999999</v>
      </c>
      <c r="DB144" s="54">
        <v>45547.856392429494</v>
      </c>
      <c r="DC144" s="56">
        <v>17.076923076923077</v>
      </c>
      <c r="DD144" s="55">
        <v>0.26923076923076922</v>
      </c>
      <c r="DE144" s="57">
        <v>25.890000000000004</v>
      </c>
      <c r="DF144" s="57">
        <v>0</v>
      </c>
      <c r="DG144" s="38"/>
      <c r="DH144" s="38"/>
      <c r="DI144" s="38"/>
      <c r="DJ144" s="38"/>
      <c r="DK144" s="38"/>
      <c r="DL144" s="53">
        <v>2</v>
      </c>
      <c r="DM144" s="51">
        <v>1418087.7499999998</v>
      </c>
      <c r="DN144" s="51">
        <v>23457.26</v>
      </c>
      <c r="DO144" s="51">
        <v>0</v>
      </c>
      <c r="DP144" s="51">
        <v>87150.709999999992</v>
      </c>
      <c r="DQ144" s="51">
        <v>288264.83</v>
      </c>
      <c r="DR144" s="51">
        <v>106124.6</v>
      </c>
      <c r="DS144" s="51">
        <v>0</v>
      </c>
      <c r="DT144" s="51">
        <v>126344.35</v>
      </c>
      <c r="DU144" s="51">
        <v>96726.46</v>
      </c>
      <c r="DV144" s="51">
        <v>63621.63</v>
      </c>
      <c r="DW144" s="51">
        <v>4140</v>
      </c>
      <c r="DX144" s="51">
        <v>0</v>
      </c>
      <c r="DY144" s="51">
        <v>0</v>
      </c>
      <c r="DZ144" s="51">
        <v>91166.88</v>
      </c>
      <c r="EA144" s="51">
        <v>381442.36</v>
      </c>
      <c r="EB144" s="51">
        <v>10548.36</v>
      </c>
      <c r="EC144" s="51">
        <v>0</v>
      </c>
      <c r="ED144" s="51">
        <v>25061.07</v>
      </c>
      <c r="EE144" s="51">
        <v>105672.17000000001</v>
      </c>
      <c r="EF144" s="51">
        <v>44195.74</v>
      </c>
      <c r="EG144" s="51">
        <v>0</v>
      </c>
      <c r="EH144" s="51">
        <v>37506.400000000001</v>
      </c>
      <c r="EI144" s="51">
        <v>11727.26</v>
      </c>
      <c r="EJ144" s="51">
        <v>26433.83</v>
      </c>
      <c r="EK144" s="51">
        <v>565.15</v>
      </c>
      <c r="EL144" s="51">
        <v>0</v>
      </c>
      <c r="EM144" s="51">
        <v>0</v>
      </c>
      <c r="EN144" s="51">
        <v>9958.2000000000007</v>
      </c>
      <c r="EO144" s="51">
        <v>431486.78999999992</v>
      </c>
      <c r="EP144" s="51">
        <v>131</v>
      </c>
      <c r="EQ144" s="51">
        <v>0</v>
      </c>
      <c r="ER144" s="51">
        <v>221535.52</v>
      </c>
      <c r="ES144" s="51">
        <v>71625.37</v>
      </c>
      <c r="ET144" s="51">
        <v>20569.79</v>
      </c>
      <c r="EU144" s="51">
        <v>0</v>
      </c>
      <c r="EV144" s="51">
        <v>204495.61</v>
      </c>
      <c r="EW144" s="51">
        <v>82419.55</v>
      </c>
      <c r="EX144" s="51">
        <v>809.94</v>
      </c>
      <c r="EY144" s="51">
        <v>83.76</v>
      </c>
      <c r="EZ144" s="51">
        <v>5000</v>
      </c>
      <c r="FA144" s="51">
        <v>0</v>
      </c>
      <c r="FB144" s="51">
        <v>37753.21</v>
      </c>
      <c r="FC144" s="51">
        <v>169270.37999999998</v>
      </c>
      <c r="FD144" s="51">
        <v>32.4</v>
      </c>
      <c r="FE144" s="51">
        <v>0</v>
      </c>
      <c r="FF144" s="51">
        <v>3406.38</v>
      </c>
      <c r="FG144" s="51">
        <v>13401.720000000001</v>
      </c>
      <c r="FH144" s="51">
        <v>889.76</v>
      </c>
      <c r="FI144" s="51">
        <v>0</v>
      </c>
      <c r="FJ144" s="51">
        <v>37068.74</v>
      </c>
      <c r="FK144" s="51">
        <v>64384.12</v>
      </c>
      <c r="FL144" s="51">
        <v>102911.35</v>
      </c>
      <c r="FM144" s="51">
        <v>536.25</v>
      </c>
      <c r="FN144" s="51">
        <v>2865.48</v>
      </c>
      <c r="FO144" s="51">
        <v>0</v>
      </c>
      <c r="FP144" s="51">
        <v>24899.67</v>
      </c>
      <c r="FQ144" s="51">
        <v>0</v>
      </c>
      <c r="FR144" s="51">
        <v>0</v>
      </c>
      <c r="FS144" s="51">
        <v>0</v>
      </c>
      <c r="FT144" s="51">
        <v>559.13</v>
      </c>
      <c r="FU144" s="51">
        <v>0</v>
      </c>
      <c r="FV144" s="51">
        <v>0</v>
      </c>
      <c r="FW144" s="51">
        <v>3381550.13</v>
      </c>
      <c r="FX144" s="51">
        <v>9792</v>
      </c>
      <c r="FY144" s="51">
        <v>0</v>
      </c>
      <c r="FZ144" s="51">
        <v>5689</v>
      </c>
      <c r="GA144" s="51">
        <v>0</v>
      </c>
      <c r="GB144" s="51">
        <v>0</v>
      </c>
      <c r="GC144" s="51">
        <v>0</v>
      </c>
      <c r="GD144" s="51">
        <v>0</v>
      </c>
      <c r="GE144" s="51">
        <v>13129.85</v>
      </c>
      <c r="GF144" s="51">
        <v>0</v>
      </c>
      <c r="GG144" s="51">
        <v>0</v>
      </c>
      <c r="GH144" s="51">
        <v>0</v>
      </c>
      <c r="GI144" s="51">
        <v>70865.33</v>
      </c>
      <c r="GJ144" s="51">
        <v>1068</v>
      </c>
      <c r="GK144" s="51">
        <v>0</v>
      </c>
      <c r="GL144" s="51">
        <v>0</v>
      </c>
      <c r="GM144" s="51">
        <v>1657.5</v>
      </c>
      <c r="GN144" s="51">
        <v>4365</v>
      </c>
      <c r="GO144" s="51">
        <v>125</v>
      </c>
      <c r="GP144" s="51">
        <v>0</v>
      </c>
      <c r="GQ144" s="51">
        <v>347708</v>
      </c>
      <c r="GR144" s="51">
        <v>7523.91</v>
      </c>
    </row>
    <row r="145" spans="1:200" ht="18" customHeight="1" x14ac:dyDescent="0.2">
      <c r="A145" s="12">
        <v>49007</v>
      </c>
      <c r="B145" s="13" t="s">
        <v>155</v>
      </c>
      <c r="C145" s="13" t="s">
        <v>481</v>
      </c>
      <c r="D145" s="37">
        <v>165.0656512125</v>
      </c>
      <c r="E145" s="43" t="s">
        <v>149</v>
      </c>
      <c r="F145" s="39">
        <v>1413</v>
      </c>
      <c r="G145" s="36">
        <v>3934797.04</v>
      </c>
      <c r="H145" s="36">
        <v>37002.71</v>
      </c>
      <c r="I145" s="36">
        <v>6714994.8499999996</v>
      </c>
      <c r="J145" s="36">
        <v>482465.77</v>
      </c>
      <c r="K145" s="36">
        <v>2651660.27</v>
      </c>
      <c r="L145" s="36">
        <v>0</v>
      </c>
      <c r="M145" s="36">
        <v>0</v>
      </c>
      <c r="N145" s="36">
        <v>161808.87</v>
      </c>
      <c r="O145" s="36">
        <v>1461540.35</v>
      </c>
      <c r="P145" s="36">
        <v>0</v>
      </c>
      <c r="Q145" s="36">
        <v>634592</v>
      </c>
      <c r="R145" s="36">
        <v>334526.58</v>
      </c>
      <c r="S145" s="36">
        <v>5898096</v>
      </c>
      <c r="T145" s="36">
        <v>0</v>
      </c>
      <c r="U145" s="36">
        <v>634592</v>
      </c>
      <c r="V145" s="36">
        <v>0</v>
      </c>
      <c r="W145" s="36">
        <v>65392</v>
      </c>
      <c r="X145" s="36">
        <v>5835243.2300000004</v>
      </c>
      <c r="Y145" s="36">
        <v>0</v>
      </c>
      <c r="Z145" s="36">
        <v>0</v>
      </c>
      <c r="AA145" s="36">
        <v>31622.14</v>
      </c>
      <c r="AB145" s="36">
        <v>0</v>
      </c>
      <c r="AC145" s="36">
        <v>0</v>
      </c>
      <c r="AD145" s="36">
        <v>1738411.2199999997</v>
      </c>
      <c r="AE145" s="36">
        <v>114738.12</v>
      </c>
      <c r="AF145" s="36">
        <v>0</v>
      </c>
      <c r="AG145" s="36">
        <v>1181209.51</v>
      </c>
      <c r="AH145" s="36">
        <v>1227561.71</v>
      </c>
      <c r="AI145" s="36">
        <v>284467.99</v>
      </c>
      <c r="AJ145" s="36">
        <v>0</v>
      </c>
      <c r="AK145" s="36">
        <v>2047734.49</v>
      </c>
      <c r="AL145" s="36">
        <v>548622.04</v>
      </c>
      <c r="AM145" s="36">
        <v>0</v>
      </c>
      <c r="AN145" s="36">
        <v>0</v>
      </c>
      <c r="AO145" s="36">
        <v>0</v>
      </c>
      <c r="AP145" s="36">
        <v>0</v>
      </c>
      <c r="AQ145" s="36">
        <v>506443.57999999996</v>
      </c>
      <c r="AR145" s="36">
        <v>35904.49</v>
      </c>
      <c r="AS145" s="36">
        <v>0</v>
      </c>
      <c r="AT145" s="36">
        <v>0</v>
      </c>
      <c r="AU145" s="36">
        <v>1216365.83</v>
      </c>
      <c r="AV145" s="36">
        <v>25084.52</v>
      </c>
      <c r="AW145" s="36">
        <v>290914</v>
      </c>
      <c r="AX145" s="36">
        <v>0</v>
      </c>
      <c r="AY145" s="36">
        <v>0</v>
      </c>
      <c r="AZ145" s="36">
        <v>0</v>
      </c>
      <c r="BA145" s="36">
        <v>865548.24</v>
      </c>
      <c r="BB145" s="36">
        <v>223534.82</v>
      </c>
      <c r="BC145" s="36">
        <v>454236.2</v>
      </c>
      <c r="BD145" s="36">
        <v>146227.39000000001</v>
      </c>
      <c r="BE145" s="36">
        <v>0</v>
      </c>
      <c r="BF145" s="36">
        <v>0</v>
      </c>
      <c r="BG145" s="36">
        <v>0</v>
      </c>
      <c r="BH145" s="36">
        <v>100551.67</v>
      </c>
      <c r="BI145" s="36">
        <v>41138.370000000003</v>
      </c>
      <c r="BJ145" s="36">
        <v>0</v>
      </c>
      <c r="BK145" s="36">
        <v>0</v>
      </c>
      <c r="BL145" s="36">
        <v>0</v>
      </c>
      <c r="BM145" s="36">
        <v>0</v>
      </c>
      <c r="BN145" s="36">
        <v>9901.3563707381909</v>
      </c>
      <c r="BO145" s="36">
        <v>3389496.83</v>
      </c>
      <c r="BP145" s="36">
        <v>2042112.04</v>
      </c>
      <c r="BQ145" s="36">
        <v>288433.84000000003</v>
      </c>
      <c r="BR145" s="36">
        <v>0</v>
      </c>
      <c r="BS145" s="36">
        <v>0</v>
      </c>
      <c r="BT145" s="36">
        <v>758658.43</v>
      </c>
      <c r="BU145" s="36">
        <v>88385.42</v>
      </c>
      <c r="BV145" s="36">
        <v>1016663.5</v>
      </c>
      <c r="BW145" s="36">
        <v>87175.18</v>
      </c>
      <c r="BX145" s="36">
        <v>760050</v>
      </c>
      <c r="BY145" s="36">
        <v>1138311.54</v>
      </c>
      <c r="BZ145" s="36">
        <v>987877.05</v>
      </c>
      <c r="CA145" s="36">
        <v>55230.83</v>
      </c>
      <c r="CB145" s="46">
        <v>1.54</v>
      </c>
      <c r="CC145" s="46">
        <v>3.4460000000000002</v>
      </c>
      <c r="CD145" s="46">
        <v>7.1319999999999997</v>
      </c>
      <c r="CE145" s="46">
        <v>1.599</v>
      </c>
      <c r="CF145" s="46">
        <v>1.905</v>
      </c>
      <c r="CG145" s="46">
        <v>0.76100000000000001</v>
      </c>
      <c r="CH145" s="47" t="s">
        <v>522</v>
      </c>
      <c r="CI145" s="45">
        <v>165386788</v>
      </c>
      <c r="CJ145" s="45">
        <v>560810708</v>
      </c>
      <c r="CK145" s="45">
        <v>179012700</v>
      </c>
      <c r="CL145" s="39">
        <v>239</v>
      </c>
      <c r="CM145" s="39">
        <v>1413</v>
      </c>
      <c r="CN145" s="37">
        <v>119</v>
      </c>
      <c r="CO145" s="37">
        <v>1428.13</v>
      </c>
      <c r="CP145" s="41">
        <v>3.3587786259541987E-2</v>
      </c>
      <c r="CQ145" s="35" t="s">
        <v>653</v>
      </c>
      <c r="CR145" s="35">
        <f t="shared" si="14"/>
        <v>0.16914366595895258</v>
      </c>
      <c r="CS145" s="58">
        <f t="shared" si="12"/>
        <v>15.206629358588044</v>
      </c>
      <c r="CT145" s="35">
        <f t="shared" si="13"/>
        <v>0.96233564121244586</v>
      </c>
      <c r="CU145" s="40">
        <v>103</v>
      </c>
      <c r="CV145" s="42">
        <v>0</v>
      </c>
      <c r="CW145" s="42">
        <v>938.33699999999953</v>
      </c>
      <c r="CX145" s="42">
        <v>410.30999999999989</v>
      </c>
      <c r="CY145" s="42">
        <v>0</v>
      </c>
      <c r="CZ145" s="42">
        <v>974.49500000000023</v>
      </c>
      <c r="DA145" s="42">
        <v>426.93599999999998</v>
      </c>
      <c r="DB145" s="54">
        <v>52999.530025828702</v>
      </c>
      <c r="DC145" s="56">
        <v>14.377551020408163</v>
      </c>
      <c r="DD145" s="55">
        <v>0.34693877551020408</v>
      </c>
      <c r="DE145" s="57">
        <v>92.919999999999931</v>
      </c>
      <c r="DF145" s="57">
        <v>0</v>
      </c>
      <c r="DG145" s="38">
        <v>20.399999999999999</v>
      </c>
      <c r="DH145" s="38">
        <v>20.6</v>
      </c>
      <c r="DI145" s="38">
        <v>21.6</v>
      </c>
      <c r="DJ145" s="38">
        <v>21.8</v>
      </c>
      <c r="DK145" s="38">
        <v>21.2</v>
      </c>
      <c r="DL145" s="53">
        <v>65</v>
      </c>
      <c r="DM145" s="51">
        <v>5613025.29</v>
      </c>
      <c r="DN145" s="51">
        <v>0</v>
      </c>
      <c r="DO145" s="51">
        <v>0</v>
      </c>
      <c r="DP145" s="51">
        <v>962853.41999999993</v>
      </c>
      <c r="DQ145" s="51">
        <v>992872.55999999994</v>
      </c>
      <c r="DR145" s="51">
        <v>199351.18</v>
      </c>
      <c r="DS145" s="51">
        <v>0</v>
      </c>
      <c r="DT145" s="51">
        <v>535238.05000000005</v>
      </c>
      <c r="DU145" s="51">
        <v>333207.74</v>
      </c>
      <c r="DV145" s="51">
        <v>386361.18</v>
      </c>
      <c r="DW145" s="51">
        <v>34011.769999999997</v>
      </c>
      <c r="DX145" s="51">
        <v>0</v>
      </c>
      <c r="DY145" s="51">
        <v>0</v>
      </c>
      <c r="DZ145" s="51">
        <v>274242.57</v>
      </c>
      <c r="EA145" s="51">
        <v>1251868.45</v>
      </c>
      <c r="EB145" s="51">
        <v>22295.919999999998</v>
      </c>
      <c r="EC145" s="51">
        <v>0</v>
      </c>
      <c r="ED145" s="51">
        <v>198904.73</v>
      </c>
      <c r="EE145" s="51">
        <v>210013.54</v>
      </c>
      <c r="EF145" s="51">
        <v>42408.68</v>
      </c>
      <c r="EG145" s="51">
        <v>0</v>
      </c>
      <c r="EH145" s="51">
        <v>146340.88</v>
      </c>
      <c r="EI145" s="51">
        <v>66867.08</v>
      </c>
      <c r="EJ145" s="51">
        <v>87190.01</v>
      </c>
      <c r="EK145" s="51">
        <v>3548.08</v>
      </c>
      <c r="EL145" s="51">
        <v>0</v>
      </c>
      <c r="EM145" s="51">
        <v>0</v>
      </c>
      <c r="EN145" s="51">
        <v>32874.129999999997</v>
      </c>
      <c r="EO145" s="51">
        <v>489268.81999999995</v>
      </c>
      <c r="EP145" s="51">
        <v>0</v>
      </c>
      <c r="EQ145" s="51">
        <v>0</v>
      </c>
      <c r="ER145" s="51">
        <v>381547.37</v>
      </c>
      <c r="ES145" s="51">
        <v>99316.830000000016</v>
      </c>
      <c r="ET145" s="51">
        <v>38166.04</v>
      </c>
      <c r="EU145" s="51">
        <v>212472.1</v>
      </c>
      <c r="EV145" s="51">
        <v>1136497.55</v>
      </c>
      <c r="EW145" s="51">
        <v>123953.34</v>
      </c>
      <c r="EX145" s="51">
        <v>78684.36</v>
      </c>
      <c r="EY145" s="51">
        <v>1208</v>
      </c>
      <c r="EZ145" s="51">
        <v>0</v>
      </c>
      <c r="FA145" s="51">
        <v>0</v>
      </c>
      <c r="FB145" s="51">
        <v>131137.26999999999</v>
      </c>
      <c r="FC145" s="51">
        <v>342383.25999999995</v>
      </c>
      <c r="FD145" s="51">
        <v>1172.97</v>
      </c>
      <c r="FE145" s="51">
        <v>0</v>
      </c>
      <c r="FF145" s="51">
        <v>118599.84999999999</v>
      </c>
      <c r="FG145" s="51">
        <v>18025.8</v>
      </c>
      <c r="FH145" s="51">
        <v>3897.09</v>
      </c>
      <c r="FI145" s="51">
        <v>7839.94</v>
      </c>
      <c r="FJ145" s="51">
        <v>140039.22</v>
      </c>
      <c r="FK145" s="51">
        <v>201428.6</v>
      </c>
      <c r="FL145" s="51">
        <v>452616.24</v>
      </c>
      <c r="FM145" s="51">
        <v>16462.98</v>
      </c>
      <c r="FN145" s="51">
        <v>0</v>
      </c>
      <c r="FO145" s="51">
        <v>0</v>
      </c>
      <c r="FP145" s="51">
        <v>183140.94</v>
      </c>
      <c r="FQ145" s="51">
        <v>0</v>
      </c>
      <c r="FR145" s="51">
        <v>0</v>
      </c>
      <c r="FS145" s="51">
        <v>0</v>
      </c>
      <c r="FT145" s="51">
        <v>6042.29</v>
      </c>
      <c r="FU145" s="51">
        <v>0</v>
      </c>
      <c r="FV145" s="51">
        <v>0</v>
      </c>
      <c r="FW145" s="51">
        <v>2134365.33</v>
      </c>
      <c r="FX145" s="51">
        <v>13026.38</v>
      </c>
      <c r="FY145" s="51">
        <v>194709</v>
      </c>
      <c r="FZ145" s="51">
        <v>0</v>
      </c>
      <c r="GA145" s="51">
        <v>0</v>
      </c>
      <c r="GB145" s="51">
        <v>0</v>
      </c>
      <c r="GC145" s="51">
        <v>0</v>
      </c>
      <c r="GD145" s="51">
        <v>107438.49</v>
      </c>
      <c r="GE145" s="51">
        <v>0</v>
      </c>
      <c r="GF145" s="51">
        <v>0</v>
      </c>
      <c r="GG145" s="51">
        <v>0</v>
      </c>
      <c r="GH145" s="51">
        <v>3402.54</v>
      </c>
      <c r="GI145" s="51">
        <v>53560.37</v>
      </c>
      <c r="GJ145" s="51">
        <v>645</v>
      </c>
      <c r="GK145" s="51">
        <v>0</v>
      </c>
      <c r="GL145" s="51">
        <v>101676.93</v>
      </c>
      <c r="GM145" s="51">
        <v>19921.95</v>
      </c>
      <c r="GN145" s="51">
        <v>24163.629999999997</v>
      </c>
      <c r="GO145" s="51">
        <v>0</v>
      </c>
      <c r="GP145" s="51">
        <v>0</v>
      </c>
      <c r="GQ145" s="51">
        <v>1625598.24</v>
      </c>
      <c r="GR145" s="51">
        <v>1145</v>
      </c>
    </row>
    <row r="146" spans="1:200" ht="18" customHeight="1" x14ac:dyDescent="0.2">
      <c r="A146" s="12">
        <v>1003</v>
      </c>
      <c r="B146" s="13" t="s">
        <v>2</v>
      </c>
      <c r="C146" s="13" t="s">
        <v>395</v>
      </c>
      <c r="D146" s="37">
        <v>245.805056734375</v>
      </c>
      <c r="E146" s="43" t="s">
        <v>1</v>
      </c>
      <c r="F146" s="39">
        <v>122</v>
      </c>
      <c r="G146" s="36">
        <v>661395.36</v>
      </c>
      <c r="H146" s="36">
        <v>11440.61</v>
      </c>
      <c r="I146" s="36">
        <v>580801.4</v>
      </c>
      <c r="J146" s="36">
        <v>117370.76</v>
      </c>
      <c r="K146" s="36">
        <v>253154.21</v>
      </c>
      <c r="L146" s="36">
        <v>0</v>
      </c>
      <c r="M146" s="36">
        <v>0</v>
      </c>
      <c r="N146" s="36">
        <v>0</v>
      </c>
      <c r="O146" s="36">
        <v>332848.06</v>
      </c>
      <c r="P146" s="36">
        <v>0</v>
      </c>
      <c r="Q146" s="36">
        <v>0</v>
      </c>
      <c r="R146" s="36">
        <v>30289</v>
      </c>
      <c r="S146" s="36">
        <v>369862</v>
      </c>
      <c r="T146" s="36">
        <v>0</v>
      </c>
      <c r="U146" s="36">
        <v>0</v>
      </c>
      <c r="V146" s="36">
        <v>0</v>
      </c>
      <c r="W146" s="36">
        <v>55158</v>
      </c>
      <c r="X146" s="36">
        <v>781188.24</v>
      </c>
      <c r="Y146" s="36">
        <v>30158.16</v>
      </c>
      <c r="Z146" s="36">
        <v>0</v>
      </c>
      <c r="AA146" s="36">
        <v>14527.87</v>
      </c>
      <c r="AB146" s="36">
        <v>0</v>
      </c>
      <c r="AC146" s="36">
        <v>0</v>
      </c>
      <c r="AD146" s="36">
        <v>178128.48</v>
      </c>
      <c r="AE146" s="36">
        <v>9035.25</v>
      </c>
      <c r="AF146" s="36">
        <v>0</v>
      </c>
      <c r="AG146" s="36">
        <v>72732.740000000005</v>
      </c>
      <c r="AH146" s="36">
        <v>169919.14</v>
      </c>
      <c r="AI146" s="36">
        <v>57033.98</v>
      </c>
      <c r="AJ146" s="36">
        <v>0</v>
      </c>
      <c r="AK146" s="36">
        <v>238677.56</v>
      </c>
      <c r="AL146" s="36">
        <v>71311.16</v>
      </c>
      <c r="AM146" s="36">
        <v>12146.92</v>
      </c>
      <c r="AN146" s="36">
        <v>0</v>
      </c>
      <c r="AO146" s="36">
        <v>0</v>
      </c>
      <c r="AP146" s="36">
        <v>0</v>
      </c>
      <c r="AQ146" s="36">
        <v>109296.31</v>
      </c>
      <c r="AR146" s="36">
        <v>0</v>
      </c>
      <c r="AS146" s="36">
        <v>1750</v>
      </c>
      <c r="AT146" s="36">
        <v>6769</v>
      </c>
      <c r="AU146" s="36">
        <v>0</v>
      </c>
      <c r="AV146" s="36">
        <v>28769.81</v>
      </c>
      <c r="AW146" s="36">
        <v>19000</v>
      </c>
      <c r="AX146" s="36">
        <v>3244.44</v>
      </c>
      <c r="AY146" s="36">
        <v>0</v>
      </c>
      <c r="AZ146" s="36">
        <v>0</v>
      </c>
      <c r="BA146" s="36">
        <v>0</v>
      </c>
      <c r="BB146" s="36">
        <v>17242.63</v>
      </c>
      <c r="BC146" s="36">
        <v>84517.16</v>
      </c>
      <c r="BD146" s="36">
        <v>23408.04</v>
      </c>
      <c r="BE146" s="36">
        <v>0</v>
      </c>
      <c r="BF146" s="36">
        <v>0</v>
      </c>
      <c r="BG146" s="36">
        <v>0</v>
      </c>
      <c r="BH146" s="36">
        <v>3245</v>
      </c>
      <c r="BI146" s="36">
        <v>0</v>
      </c>
      <c r="BJ146" s="36">
        <v>0</v>
      </c>
      <c r="BK146" s="36">
        <v>0</v>
      </c>
      <c r="BL146" s="36">
        <v>0</v>
      </c>
      <c r="BM146" s="36">
        <v>0</v>
      </c>
      <c r="BN146" s="36">
        <v>14491.203506336855</v>
      </c>
      <c r="BO146" s="36">
        <v>978866.27</v>
      </c>
      <c r="BP146" s="36">
        <v>904769.98</v>
      </c>
      <c r="BQ146" s="36">
        <v>284136.15000000002</v>
      </c>
      <c r="BR146" s="36">
        <v>0</v>
      </c>
      <c r="BS146" s="36">
        <v>0</v>
      </c>
      <c r="BT146" s="36">
        <v>363135.99</v>
      </c>
      <c r="BU146" s="36">
        <v>0</v>
      </c>
      <c r="BV146" s="36">
        <v>129211.4</v>
      </c>
      <c r="BW146" s="36">
        <v>19231.86</v>
      </c>
      <c r="BX146" s="36">
        <v>358297.5</v>
      </c>
      <c r="BY146" s="36">
        <v>0</v>
      </c>
      <c r="BZ146" s="36">
        <v>148632.04999999999</v>
      </c>
      <c r="CA146" s="36">
        <v>17231.330000000002</v>
      </c>
      <c r="CB146" s="46">
        <v>1.98</v>
      </c>
      <c r="CC146" s="46">
        <v>4.431</v>
      </c>
      <c r="CD146" s="46">
        <v>9.17</v>
      </c>
      <c r="CE146" s="46">
        <v>1.25</v>
      </c>
      <c r="CF146" s="46">
        <v>0.89700000000000002</v>
      </c>
      <c r="CG146" s="46">
        <v>1.349</v>
      </c>
      <c r="CH146" s="47" t="s">
        <v>522</v>
      </c>
      <c r="CI146" s="45">
        <v>238366058</v>
      </c>
      <c r="CJ146" s="45">
        <v>19888516</v>
      </c>
      <c r="CK146" s="45">
        <v>9551280</v>
      </c>
      <c r="CL146" s="39">
        <v>17</v>
      </c>
      <c r="CM146" s="39">
        <v>129</v>
      </c>
      <c r="CN146" s="37">
        <v>14</v>
      </c>
      <c r="CO146" s="37">
        <v>122</v>
      </c>
      <c r="CP146" s="41">
        <v>3.5714285714285712E-2</v>
      </c>
      <c r="CQ146" s="35" t="s">
        <v>567</v>
      </c>
      <c r="CR146" s="35">
        <f t="shared" si="14"/>
        <v>0.13178294573643412</v>
      </c>
      <c r="CS146" s="58">
        <f t="shared" si="12"/>
        <v>9.5414201183431953</v>
      </c>
      <c r="CT146" s="35">
        <f t="shared" si="13"/>
        <v>0.94292701465655415</v>
      </c>
      <c r="CU146" s="40">
        <v>11</v>
      </c>
      <c r="CV146" s="42">
        <v>6.6519999999999992</v>
      </c>
      <c r="CW146" s="42">
        <v>81.715000000000003</v>
      </c>
      <c r="CX146" s="42">
        <v>32.414999999999999</v>
      </c>
      <c r="CY146" s="42">
        <v>6.9159999999999986</v>
      </c>
      <c r="CZ146" s="42">
        <v>85.781999999999996</v>
      </c>
      <c r="DA146" s="42">
        <v>35.256</v>
      </c>
      <c r="DB146" s="54">
        <v>45716.494156804736</v>
      </c>
      <c r="DC146" s="56">
        <v>15.5625</v>
      </c>
      <c r="DD146" s="55">
        <v>0.25</v>
      </c>
      <c r="DE146" s="57">
        <v>13.52</v>
      </c>
      <c r="DF146" s="57">
        <v>0</v>
      </c>
      <c r="DG146" s="38"/>
      <c r="DH146" s="38"/>
      <c r="DI146" s="38"/>
      <c r="DJ146" s="38"/>
      <c r="DK146" s="38"/>
      <c r="DL146" s="53">
        <v>3</v>
      </c>
      <c r="DM146" s="51">
        <v>739605.20000000007</v>
      </c>
      <c r="DN146" s="51">
        <v>23503.62</v>
      </c>
      <c r="DO146" s="51">
        <v>0</v>
      </c>
      <c r="DP146" s="51">
        <v>58769.05</v>
      </c>
      <c r="DQ146" s="51">
        <v>122321.3</v>
      </c>
      <c r="DR146" s="51">
        <v>41991</v>
      </c>
      <c r="DS146" s="51">
        <v>0</v>
      </c>
      <c r="DT146" s="51">
        <v>53254.47</v>
      </c>
      <c r="DU146" s="51">
        <v>26324.18</v>
      </c>
      <c r="DV146" s="51">
        <v>46904.13</v>
      </c>
      <c r="DW146" s="51">
        <v>11657.94</v>
      </c>
      <c r="DX146" s="51">
        <v>0</v>
      </c>
      <c r="DY146" s="51">
        <v>0</v>
      </c>
      <c r="DZ146" s="51">
        <v>41259.18</v>
      </c>
      <c r="EA146" s="51">
        <v>143302.79</v>
      </c>
      <c r="EB146" s="51">
        <v>7594.2199999999993</v>
      </c>
      <c r="EC146" s="51">
        <v>0</v>
      </c>
      <c r="ED146" s="51">
        <v>10249.27</v>
      </c>
      <c r="EE146" s="51">
        <v>18281.98</v>
      </c>
      <c r="EF146" s="51">
        <v>11028.47</v>
      </c>
      <c r="EG146" s="51">
        <v>0</v>
      </c>
      <c r="EH146" s="51">
        <v>11656.63</v>
      </c>
      <c r="EI146" s="51">
        <v>4011.04</v>
      </c>
      <c r="EJ146" s="51">
        <v>6533.17</v>
      </c>
      <c r="EK146" s="51">
        <v>1588.04</v>
      </c>
      <c r="EL146" s="51">
        <v>0</v>
      </c>
      <c r="EM146" s="51">
        <v>0</v>
      </c>
      <c r="EN146" s="51">
        <v>5433.380000000001</v>
      </c>
      <c r="EO146" s="51">
        <v>53427.649999999994</v>
      </c>
      <c r="EP146" s="51">
        <v>0</v>
      </c>
      <c r="EQ146" s="51">
        <v>0</v>
      </c>
      <c r="ER146" s="51">
        <v>86148.55</v>
      </c>
      <c r="ES146" s="51">
        <v>44910.19</v>
      </c>
      <c r="ET146" s="51">
        <v>2508.7399999999998</v>
      </c>
      <c r="EU146" s="51">
        <v>0</v>
      </c>
      <c r="EV146" s="51">
        <v>133353.44</v>
      </c>
      <c r="EW146" s="51">
        <v>25481.91</v>
      </c>
      <c r="EX146" s="51">
        <v>500.2</v>
      </c>
      <c r="EY146" s="51">
        <v>1228.3499999999999</v>
      </c>
      <c r="EZ146" s="51">
        <v>0</v>
      </c>
      <c r="FA146" s="51">
        <v>0</v>
      </c>
      <c r="FB146" s="51">
        <v>47128.53</v>
      </c>
      <c r="FC146" s="51">
        <v>44646.579999999994</v>
      </c>
      <c r="FD146" s="51">
        <v>597.51</v>
      </c>
      <c r="FE146" s="51">
        <v>0</v>
      </c>
      <c r="FF146" s="51">
        <v>1868.33</v>
      </c>
      <c r="FG146" s="51">
        <v>4498.4799999999996</v>
      </c>
      <c r="FH146" s="51">
        <v>7103.57</v>
      </c>
      <c r="FI146" s="51">
        <v>0</v>
      </c>
      <c r="FJ146" s="51">
        <v>31234.51</v>
      </c>
      <c r="FK146" s="51">
        <v>11884.91</v>
      </c>
      <c r="FL146" s="51">
        <v>102028.06</v>
      </c>
      <c r="FM146" s="51">
        <v>2613</v>
      </c>
      <c r="FN146" s="51">
        <v>0</v>
      </c>
      <c r="FO146" s="51">
        <v>0</v>
      </c>
      <c r="FP146" s="51">
        <v>30564.36</v>
      </c>
      <c r="FQ146" s="51">
        <v>0</v>
      </c>
      <c r="FR146" s="51">
        <v>0</v>
      </c>
      <c r="FS146" s="51">
        <v>0</v>
      </c>
      <c r="FT146" s="51">
        <v>0</v>
      </c>
      <c r="FU146" s="51">
        <v>0</v>
      </c>
      <c r="FV146" s="51">
        <v>0</v>
      </c>
      <c r="FW146" s="51">
        <v>0</v>
      </c>
      <c r="FX146" s="51">
        <v>10148</v>
      </c>
      <c r="FY146" s="51">
        <v>19000</v>
      </c>
      <c r="FZ146" s="51">
        <v>0</v>
      </c>
      <c r="GA146" s="51">
        <v>0</v>
      </c>
      <c r="GB146" s="51">
        <v>0</v>
      </c>
      <c r="GC146" s="51">
        <v>0</v>
      </c>
      <c r="GD146" s="51">
        <v>0</v>
      </c>
      <c r="GE146" s="51">
        <v>360.43</v>
      </c>
      <c r="GF146" s="51">
        <v>0</v>
      </c>
      <c r="GG146" s="51">
        <v>0</v>
      </c>
      <c r="GH146" s="51">
        <v>214.7</v>
      </c>
      <c r="GI146" s="51">
        <v>5065.2299999999996</v>
      </c>
      <c r="GJ146" s="51">
        <v>1171.2</v>
      </c>
      <c r="GK146" s="51">
        <v>0</v>
      </c>
      <c r="GL146" s="51">
        <v>27800.32</v>
      </c>
      <c r="GM146" s="51">
        <v>6854.12</v>
      </c>
      <c r="GN146" s="51">
        <v>8057.85</v>
      </c>
      <c r="GO146" s="51">
        <v>144</v>
      </c>
      <c r="GP146" s="51">
        <v>0</v>
      </c>
      <c r="GQ146" s="51">
        <v>358297.5</v>
      </c>
      <c r="GR146" s="51">
        <v>2153.4899999999998</v>
      </c>
    </row>
    <row r="147" spans="1:200" ht="18" customHeight="1" x14ac:dyDescent="0.2">
      <c r="A147" s="12">
        <v>47001</v>
      </c>
      <c r="B147" s="13" t="s">
        <v>144</v>
      </c>
      <c r="C147" s="13" t="s">
        <v>474</v>
      </c>
      <c r="D147" s="37">
        <v>914.00993668281239</v>
      </c>
      <c r="E147" s="43" t="s">
        <v>145</v>
      </c>
      <c r="F147" s="39">
        <v>401</v>
      </c>
      <c r="G147" s="36">
        <v>549607.05000000005</v>
      </c>
      <c r="H147" s="36">
        <v>18710.490000000002</v>
      </c>
      <c r="I147" s="36">
        <v>2638009.16</v>
      </c>
      <c r="J147" s="36">
        <v>949788.77</v>
      </c>
      <c r="K147" s="36">
        <v>1748328.85</v>
      </c>
      <c r="L147" s="36">
        <v>0</v>
      </c>
      <c r="M147" s="36">
        <v>0</v>
      </c>
      <c r="N147" s="36">
        <v>633947</v>
      </c>
      <c r="O147" s="36">
        <v>253930.15</v>
      </c>
      <c r="P147" s="36">
        <v>0</v>
      </c>
      <c r="Q147" s="36">
        <v>110719</v>
      </c>
      <c r="R147" s="36">
        <v>143501</v>
      </c>
      <c r="S147" s="36">
        <v>2595636</v>
      </c>
      <c r="T147" s="36">
        <v>15329</v>
      </c>
      <c r="U147" s="36">
        <v>110719</v>
      </c>
      <c r="V147" s="36">
        <v>0</v>
      </c>
      <c r="W147" s="36">
        <v>63073</v>
      </c>
      <c r="X147" s="36">
        <v>2809533.1999999997</v>
      </c>
      <c r="Y147" s="36">
        <v>56693.36</v>
      </c>
      <c r="Z147" s="36">
        <v>0</v>
      </c>
      <c r="AA147" s="36">
        <v>185149.81999999998</v>
      </c>
      <c r="AB147" s="36">
        <v>0</v>
      </c>
      <c r="AC147" s="36">
        <v>0</v>
      </c>
      <c r="AD147" s="36">
        <v>540003.42999999993</v>
      </c>
      <c r="AE147" s="36">
        <v>12475</v>
      </c>
      <c r="AF147" s="36">
        <v>0</v>
      </c>
      <c r="AG147" s="36">
        <v>421114.22</v>
      </c>
      <c r="AH147" s="36">
        <v>812665.6</v>
      </c>
      <c r="AI147" s="36">
        <v>141468.34</v>
      </c>
      <c r="AJ147" s="36">
        <v>0</v>
      </c>
      <c r="AK147" s="36">
        <v>909155.96</v>
      </c>
      <c r="AL147" s="36">
        <v>111915.57</v>
      </c>
      <c r="AM147" s="36">
        <v>42415.47</v>
      </c>
      <c r="AN147" s="36">
        <v>3583.81</v>
      </c>
      <c r="AO147" s="36">
        <v>164563.39000000001</v>
      </c>
      <c r="AP147" s="36">
        <v>0</v>
      </c>
      <c r="AQ147" s="36">
        <v>316842.93999999994</v>
      </c>
      <c r="AR147" s="36">
        <v>57089.39</v>
      </c>
      <c r="AS147" s="36">
        <v>355.95</v>
      </c>
      <c r="AT147" s="36">
        <v>7792.19</v>
      </c>
      <c r="AU147" s="36">
        <v>472101.91</v>
      </c>
      <c r="AV147" s="36">
        <v>621462.87</v>
      </c>
      <c r="AW147" s="36">
        <v>244268</v>
      </c>
      <c r="AX147" s="36">
        <v>0</v>
      </c>
      <c r="AY147" s="36">
        <v>0</v>
      </c>
      <c r="AZ147" s="36">
        <v>0</v>
      </c>
      <c r="BA147" s="36">
        <v>0</v>
      </c>
      <c r="BB147" s="36">
        <v>20930.96</v>
      </c>
      <c r="BC147" s="36">
        <v>46375</v>
      </c>
      <c r="BD147" s="36">
        <v>11943.15</v>
      </c>
      <c r="BE147" s="36">
        <v>0</v>
      </c>
      <c r="BF147" s="36">
        <v>0</v>
      </c>
      <c r="BG147" s="36">
        <v>0</v>
      </c>
      <c r="BH147" s="36">
        <v>0</v>
      </c>
      <c r="BI147" s="36">
        <v>0</v>
      </c>
      <c r="BJ147" s="36">
        <v>0</v>
      </c>
      <c r="BK147" s="36">
        <v>0</v>
      </c>
      <c r="BL147" s="36">
        <v>0</v>
      </c>
      <c r="BM147" s="36">
        <v>0</v>
      </c>
      <c r="BN147" s="36">
        <v>16465.564430341889</v>
      </c>
      <c r="BO147" s="36">
        <v>83664.22</v>
      </c>
      <c r="BP147" s="36">
        <v>1519543.27</v>
      </c>
      <c r="BQ147" s="36">
        <v>98433.94</v>
      </c>
      <c r="BR147" s="36">
        <v>7565665.7400000002</v>
      </c>
      <c r="BS147" s="36">
        <v>2018190.13</v>
      </c>
      <c r="BT147" s="36">
        <v>0</v>
      </c>
      <c r="BU147" s="36">
        <v>0</v>
      </c>
      <c r="BV147" s="36">
        <v>309179.2</v>
      </c>
      <c r="BW147" s="36">
        <v>0</v>
      </c>
      <c r="BX147" s="36">
        <v>0</v>
      </c>
      <c r="BY147" s="36">
        <v>0</v>
      </c>
      <c r="BZ147" s="36">
        <v>337849.64</v>
      </c>
      <c r="CA147" s="36">
        <v>0</v>
      </c>
      <c r="CB147" s="46">
        <v>1.3620000000000001</v>
      </c>
      <c r="CC147" s="46">
        <v>3.048</v>
      </c>
      <c r="CD147" s="46">
        <v>6.3079999999999998</v>
      </c>
      <c r="CE147" s="46">
        <v>1.5</v>
      </c>
      <c r="CF147" s="46">
        <v>1.4710000000000001</v>
      </c>
      <c r="CG147" s="46">
        <v>0</v>
      </c>
      <c r="CH147" s="26"/>
      <c r="CI147" s="45">
        <v>144320876</v>
      </c>
      <c r="CJ147" s="45">
        <v>12546787</v>
      </c>
      <c r="CK147" s="45">
        <v>9154005</v>
      </c>
      <c r="CL147" s="39">
        <v>59</v>
      </c>
      <c r="CM147" s="39">
        <v>419</v>
      </c>
      <c r="CN147" s="37">
        <v>54</v>
      </c>
      <c r="CO147" s="37">
        <v>401</v>
      </c>
      <c r="CP147" s="41">
        <v>8.3798882681564241E-2</v>
      </c>
      <c r="CQ147" s="35"/>
      <c r="CR147" s="35">
        <f t="shared" si="14"/>
        <v>0.14081145584725538</v>
      </c>
      <c r="CS147" s="58">
        <f t="shared" si="12"/>
        <v>9.7782963827304563</v>
      </c>
      <c r="CT147" s="35">
        <f t="shared" si="13"/>
        <v>0.92308932728194848</v>
      </c>
      <c r="CU147" s="40">
        <v>23</v>
      </c>
      <c r="CV147" s="42">
        <v>15.776</v>
      </c>
      <c r="CW147" s="42">
        <v>252.35899999999998</v>
      </c>
      <c r="CX147" s="42">
        <v>102.55499999999999</v>
      </c>
      <c r="CY147" s="42">
        <v>17.366</v>
      </c>
      <c r="CZ147" s="42">
        <v>273.685</v>
      </c>
      <c r="DA147" s="42">
        <v>110.80000000000001</v>
      </c>
      <c r="DB147" s="54">
        <v>48300.443383897313</v>
      </c>
      <c r="DC147" s="56">
        <v>12.627906976744185</v>
      </c>
      <c r="DD147" s="55">
        <v>9.3023255813953487E-2</v>
      </c>
      <c r="DE147" s="57">
        <v>42.849999999999994</v>
      </c>
      <c r="DF147" s="57">
        <v>0</v>
      </c>
      <c r="DG147" s="38"/>
      <c r="DH147" s="38"/>
      <c r="DI147" s="38"/>
      <c r="DJ147" s="38"/>
      <c r="DK147" s="38"/>
      <c r="DL147" s="53">
        <v>9</v>
      </c>
      <c r="DM147" s="51">
        <v>2357683.7999999998</v>
      </c>
      <c r="DN147" s="51">
        <v>46175</v>
      </c>
      <c r="DO147" s="51">
        <v>0</v>
      </c>
      <c r="DP147" s="51">
        <v>282076.69</v>
      </c>
      <c r="DQ147" s="51">
        <v>532810.39</v>
      </c>
      <c r="DR147" s="51">
        <v>90676.61</v>
      </c>
      <c r="DS147" s="51">
        <v>0</v>
      </c>
      <c r="DT147" s="51">
        <v>277757.03000000003</v>
      </c>
      <c r="DU147" s="51">
        <v>25590.17</v>
      </c>
      <c r="DV147" s="51">
        <v>123794.67</v>
      </c>
      <c r="DW147" s="51">
        <v>0</v>
      </c>
      <c r="DX147" s="51">
        <v>160797</v>
      </c>
      <c r="DY147" s="51">
        <v>0</v>
      </c>
      <c r="DZ147" s="51">
        <v>164616.27000000002</v>
      </c>
      <c r="EA147" s="51">
        <v>747123.99</v>
      </c>
      <c r="EB147" s="51">
        <v>10518.36</v>
      </c>
      <c r="EC147" s="51">
        <v>0</v>
      </c>
      <c r="ED147" s="51">
        <v>71382.53</v>
      </c>
      <c r="EE147" s="51">
        <v>152352.62</v>
      </c>
      <c r="EF147" s="51">
        <v>43552.79</v>
      </c>
      <c r="EG147" s="51">
        <v>0</v>
      </c>
      <c r="EH147" s="51">
        <v>110361.7</v>
      </c>
      <c r="EI147" s="51">
        <v>10082.379999999999</v>
      </c>
      <c r="EJ147" s="51">
        <v>51704.19</v>
      </c>
      <c r="EK147" s="51">
        <v>0</v>
      </c>
      <c r="EL147" s="51">
        <v>3766.39</v>
      </c>
      <c r="EM147" s="51">
        <v>0</v>
      </c>
      <c r="EN147" s="51">
        <v>18475.019999999997</v>
      </c>
      <c r="EO147" s="51">
        <v>97662.500000000015</v>
      </c>
      <c r="EP147" s="51">
        <v>12475</v>
      </c>
      <c r="EQ147" s="51">
        <v>0</v>
      </c>
      <c r="ER147" s="51">
        <v>145726.99</v>
      </c>
      <c r="ES147" s="51">
        <v>47411.319999999992</v>
      </c>
      <c r="ET147" s="51">
        <v>11260.29</v>
      </c>
      <c r="EU147" s="51">
        <v>0</v>
      </c>
      <c r="EV147" s="51">
        <v>596396.23</v>
      </c>
      <c r="EW147" s="51">
        <v>46698.69</v>
      </c>
      <c r="EX147" s="51">
        <v>37526.800000000003</v>
      </c>
      <c r="EY147" s="51">
        <v>1400</v>
      </c>
      <c r="EZ147" s="51">
        <v>0</v>
      </c>
      <c r="FA147" s="51">
        <v>0</v>
      </c>
      <c r="FB147" s="51">
        <v>70275.7</v>
      </c>
      <c r="FC147" s="51">
        <v>330503.08</v>
      </c>
      <c r="FD147" s="51">
        <v>0</v>
      </c>
      <c r="FE147" s="51">
        <v>0</v>
      </c>
      <c r="FF147" s="51">
        <v>23321.57</v>
      </c>
      <c r="FG147" s="51">
        <v>9764.369999999999</v>
      </c>
      <c r="FH147" s="51">
        <v>3178.34</v>
      </c>
      <c r="FI147" s="51">
        <v>0</v>
      </c>
      <c r="FJ147" s="51">
        <v>223557.45</v>
      </c>
      <c r="FK147" s="51">
        <v>55017.33</v>
      </c>
      <c r="FL147" s="51">
        <v>163416.07999999999</v>
      </c>
      <c r="FM147" s="51">
        <v>2183.81</v>
      </c>
      <c r="FN147" s="51">
        <v>0</v>
      </c>
      <c r="FO147" s="51">
        <v>0</v>
      </c>
      <c r="FP147" s="51">
        <v>72747.89</v>
      </c>
      <c r="FQ147" s="51">
        <v>763.08</v>
      </c>
      <c r="FR147" s="51">
        <v>0</v>
      </c>
      <c r="FS147" s="51">
        <v>0</v>
      </c>
      <c r="FT147" s="51">
        <v>2070.83</v>
      </c>
      <c r="FU147" s="51">
        <v>0</v>
      </c>
      <c r="FV147" s="51">
        <v>0</v>
      </c>
      <c r="FW147" s="51">
        <v>472101.91</v>
      </c>
      <c r="FX147" s="51">
        <v>322546.42</v>
      </c>
      <c r="FY147" s="51">
        <v>218795</v>
      </c>
      <c r="FZ147" s="51">
        <v>0</v>
      </c>
      <c r="GA147" s="51">
        <v>0</v>
      </c>
      <c r="GB147" s="51">
        <v>0</v>
      </c>
      <c r="GC147" s="51">
        <v>0</v>
      </c>
      <c r="GD147" s="51">
        <v>7278</v>
      </c>
      <c r="GE147" s="51">
        <v>950</v>
      </c>
      <c r="GF147" s="51">
        <v>0</v>
      </c>
      <c r="GG147" s="51">
        <v>0</v>
      </c>
      <c r="GH147" s="51">
        <v>0</v>
      </c>
      <c r="GI147" s="51">
        <v>82626</v>
      </c>
      <c r="GJ147" s="51">
        <v>592.5</v>
      </c>
      <c r="GK147" s="51">
        <v>0</v>
      </c>
      <c r="GL147" s="51">
        <v>0</v>
      </c>
      <c r="GM147" s="51">
        <v>0</v>
      </c>
      <c r="GN147" s="51">
        <v>3823.37</v>
      </c>
      <c r="GO147" s="51">
        <v>0</v>
      </c>
      <c r="GP147" s="51">
        <v>0</v>
      </c>
      <c r="GQ147" s="51">
        <v>0</v>
      </c>
      <c r="GR147" s="51">
        <v>4381.0200000000004</v>
      </c>
    </row>
    <row r="148" spans="1:200" ht="18" customHeight="1" x14ac:dyDescent="0.2">
      <c r="A148" s="12">
        <v>12003</v>
      </c>
      <c r="B148" s="13" t="s">
        <v>37</v>
      </c>
      <c r="C148" s="13" t="s">
        <v>416</v>
      </c>
      <c r="D148" s="37">
        <v>301.52245830624992</v>
      </c>
      <c r="E148" s="43" t="s">
        <v>36</v>
      </c>
      <c r="F148" s="39">
        <v>302</v>
      </c>
      <c r="G148" s="36">
        <v>1332592.1299999999</v>
      </c>
      <c r="H148" s="36">
        <v>14620.42</v>
      </c>
      <c r="I148" s="36">
        <v>1220705.1499999999</v>
      </c>
      <c r="J148" s="36">
        <v>150607.72</v>
      </c>
      <c r="K148" s="36">
        <v>680212.38</v>
      </c>
      <c r="L148" s="36">
        <v>0</v>
      </c>
      <c r="M148" s="36">
        <v>0</v>
      </c>
      <c r="N148" s="36">
        <v>96300.23</v>
      </c>
      <c r="O148" s="36">
        <v>359905.47</v>
      </c>
      <c r="P148" s="36">
        <v>0</v>
      </c>
      <c r="Q148" s="36">
        <v>215.3</v>
      </c>
      <c r="R148" s="36">
        <v>0</v>
      </c>
      <c r="S148" s="36">
        <v>1184116</v>
      </c>
      <c r="T148" s="36">
        <v>0</v>
      </c>
      <c r="U148" s="36">
        <v>0</v>
      </c>
      <c r="V148" s="36">
        <v>0</v>
      </c>
      <c r="W148" s="36">
        <v>65266</v>
      </c>
      <c r="X148" s="36">
        <v>1714837.03</v>
      </c>
      <c r="Y148" s="36">
        <v>25482.42</v>
      </c>
      <c r="Z148" s="36">
        <v>0</v>
      </c>
      <c r="AA148" s="36">
        <v>215868.56</v>
      </c>
      <c r="AB148" s="36">
        <v>0</v>
      </c>
      <c r="AC148" s="36">
        <v>0</v>
      </c>
      <c r="AD148" s="36">
        <v>265413.73</v>
      </c>
      <c r="AE148" s="36">
        <v>2339.7600000000002</v>
      </c>
      <c r="AF148" s="36">
        <v>0</v>
      </c>
      <c r="AG148" s="36">
        <v>203372.52</v>
      </c>
      <c r="AH148" s="36">
        <v>340456.95999999996</v>
      </c>
      <c r="AI148" s="36">
        <v>93703.13</v>
      </c>
      <c r="AJ148" s="36">
        <v>0</v>
      </c>
      <c r="AK148" s="36">
        <v>243154.29</v>
      </c>
      <c r="AL148" s="36">
        <v>188435.49</v>
      </c>
      <c r="AM148" s="36">
        <v>8950.23</v>
      </c>
      <c r="AN148" s="36">
        <v>0</v>
      </c>
      <c r="AO148" s="36">
        <v>9932</v>
      </c>
      <c r="AP148" s="36">
        <v>0</v>
      </c>
      <c r="AQ148" s="36">
        <v>125493.13999999998</v>
      </c>
      <c r="AR148" s="36">
        <v>1666.03</v>
      </c>
      <c r="AS148" s="36">
        <v>0</v>
      </c>
      <c r="AT148" s="36">
        <v>8752.43</v>
      </c>
      <c r="AU148" s="36">
        <v>278952.33</v>
      </c>
      <c r="AV148" s="36">
        <v>1505.22</v>
      </c>
      <c r="AW148" s="36">
        <v>140139.99</v>
      </c>
      <c r="AX148" s="36">
        <v>4490</v>
      </c>
      <c r="AY148" s="36">
        <v>0</v>
      </c>
      <c r="AZ148" s="36">
        <v>0</v>
      </c>
      <c r="BA148" s="36">
        <v>266066.61</v>
      </c>
      <c r="BB148" s="36">
        <v>10770.58</v>
      </c>
      <c r="BC148" s="36">
        <v>64101.119999999995</v>
      </c>
      <c r="BD148" s="36">
        <v>395.75</v>
      </c>
      <c r="BE148" s="36">
        <v>0</v>
      </c>
      <c r="BF148" s="36">
        <v>0</v>
      </c>
      <c r="BG148" s="36">
        <v>0</v>
      </c>
      <c r="BH148" s="36">
        <v>0</v>
      </c>
      <c r="BI148" s="36">
        <v>0</v>
      </c>
      <c r="BJ148" s="36">
        <v>0</v>
      </c>
      <c r="BK148" s="36">
        <v>0</v>
      </c>
      <c r="BL148" s="36">
        <v>0</v>
      </c>
      <c r="BM148" s="36">
        <v>0</v>
      </c>
      <c r="BN148" s="36">
        <v>10783.887825902726</v>
      </c>
      <c r="BO148" s="36">
        <v>719062.83</v>
      </c>
      <c r="BP148" s="36">
        <v>841246.04</v>
      </c>
      <c r="BQ148" s="36">
        <v>325731.96000000002</v>
      </c>
      <c r="BR148" s="36">
        <v>0</v>
      </c>
      <c r="BS148" s="36">
        <v>0</v>
      </c>
      <c r="BT148" s="36">
        <v>289400.7</v>
      </c>
      <c r="BU148" s="36">
        <v>140953.32</v>
      </c>
      <c r="BV148" s="36">
        <v>167647.72</v>
      </c>
      <c r="BW148" s="36">
        <v>6557.04</v>
      </c>
      <c r="BX148" s="36">
        <v>0</v>
      </c>
      <c r="BY148" s="36">
        <v>1306685.99</v>
      </c>
      <c r="BZ148" s="36">
        <v>177486.21</v>
      </c>
      <c r="CA148" s="36">
        <v>5634.51</v>
      </c>
      <c r="CB148" s="46">
        <v>1.3620000000000001</v>
      </c>
      <c r="CC148" s="46">
        <v>3.048</v>
      </c>
      <c r="CD148" s="46">
        <v>6.3079999999999998</v>
      </c>
      <c r="CE148" s="46">
        <v>0.8</v>
      </c>
      <c r="CF148" s="46">
        <v>1.4370000000000001</v>
      </c>
      <c r="CG148" s="46">
        <v>1.08</v>
      </c>
      <c r="CH148" s="26"/>
      <c r="CI148" s="45">
        <v>370307374</v>
      </c>
      <c r="CJ148" s="45">
        <v>46514794</v>
      </c>
      <c r="CK148" s="45">
        <v>48280279</v>
      </c>
      <c r="CL148" s="39">
        <v>32</v>
      </c>
      <c r="CM148" s="39">
        <v>323</v>
      </c>
      <c r="CN148" s="37">
        <v>61</v>
      </c>
      <c r="CO148" s="37">
        <v>302</v>
      </c>
      <c r="CP148" s="41">
        <v>9.433962264150943E-3</v>
      </c>
      <c r="CQ148" s="35" t="s">
        <v>588</v>
      </c>
      <c r="CR148" s="35">
        <f t="shared" si="14"/>
        <v>9.9071207430340563E-2</v>
      </c>
      <c r="CS148" s="58">
        <f t="shared" si="12"/>
        <v>12.863401035444047</v>
      </c>
      <c r="CT148" s="35">
        <f t="shared" si="13"/>
        <v>0.95237748440831016</v>
      </c>
      <c r="CU148" s="40">
        <v>9</v>
      </c>
      <c r="CV148" s="42">
        <v>19.548999999999996</v>
      </c>
      <c r="CW148" s="42">
        <v>235.25399999999996</v>
      </c>
      <c r="CX148" s="42">
        <v>52.444000000000003</v>
      </c>
      <c r="CY148" s="42">
        <v>20.763999999999999</v>
      </c>
      <c r="CZ148" s="42">
        <v>246.52100000000002</v>
      </c>
      <c r="DA148" s="42">
        <v>55.563000000000002</v>
      </c>
      <c r="DB148" s="54">
        <v>50833.196336121058</v>
      </c>
      <c r="DC148" s="56">
        <v>13.178571428571429</v>
      </c>
      <c r="DD148" s="55">
        <v>0.10714285714285714</v>
      </c>
      <c r="DE148" s="57">
        <v>25.11</v>
      </c>
      <c r="DF148" s="57">
        <v>0</v>
      </c>
      <c r="DG148" s="38"/>
      <c r="DH148" s="38"/>
      <c r="DI148" s="38"/>
      <c r="DJ148" s="38"/>
      <c r="DK148" s="38"/>
      <c r="DL148" s="53">
        <v>4</v>
      </c>
      <c r="DM148" s="51">
        <v>1455693.0899999999</v>
      </c>
      <c r="DN148" s="51">
        <v>21530</v>
      </c>
      <c r="DO148" s="51">
        <v>0</v>
      </c>
      <c r="DP148" s="51">
        <v>177977.7</v>
      </c>
      <c r="DQ148" s="51">
        <v>202275.88</v>
      </c>
      <c r="DR148" s="51">
        <v>70553.789999999994</v>
      </c>
      <c r="DS148" s="51">
        <v>0</v>
      </c>
      <c r="DT148" s="51">
        <v>82349.38</v>
      </c>
      <c r="DU148" s="51">
        <v>85938.37</v>
      </c>
      <c r="DV148" s="51">
        <v>51751.1</v>
      </c>
      <c r="DW148" s="51">
        <v>3000</v>
      </c>
      <c r="DX148" s="51">
        <v>0</v>
      </c>
      <c r="DY148" s="51">
        <v>0</v>
      </c>
      <c r="DZ148" s="51">
        <v>72165.929999999993</v>
      </c>
      <c r="EA148" s="51">
        <v>407190</v>
      </c>
      <c r="EB148" s="51">
        <v>3047.19</v>
      </c>
      <c r="EC148" s="51">
        <v>0</v>
      </c>
      <c r="ED148" s="51">
        <v>47911.57</v>
      </c>
      <c r="EE148" s="51">
        <v>60752.4</v>
      </c>
      <c r="EF148" s="51">
        <v>19206.830000000002</v>
      </c>
      <c r="EG148" s="51">
        <v>0</v>
      </c>
      <c r="EH148" s="51">
        <v>31838.3</v>
      </c>
      <c r="EI148" s="51">
        <v>19564.919999999998</v>
      </c>
      <c r="EJ148" s="51">
        <v>25966.1</v>
      </c>
      <c r="EK148" s="51">
        <v>229.5</v>
      </c>
      <c r="EL148" s="51">
        <v>9932</v>
      </c>
      <c r="EM148" s="51">
        <v>0</v>
      </c>
      <c r="EN148" s="51">
        <v>8407.35</v>
      </c>
      <c r="EO148" s="51">
        <v>43267.53</v>
      </c>
      <c r="EP148" s="51">
        <v>2339.7600000000002</v>
      </c>
      <c r="EQ148" s="51">
        <v>0</v>
      </c>
      <c r="ER148" s="51">
        <v>39519.96</v>
      </c>
      <c r="ES148" s="51">
        <v>21676.030000000002</v>
      </c>
      <c r="ET148" s="51">
        <v>2378.14</v>
      </c>
      <c r="EU148" s="51">
        <v>0</v>
      </c>
      <c r="EV148" s="51">
        <v>114159.17</v>
      </c>
      <c r="EW148" s="51">
        <v>33131.01</v>
      </c>
      <c r="EX148" s="51">
        <v>8326.86</v>
      </c>
      <c r="EY148" s="51">
        <v>0</v>
      </c>
      <c r="EZ148" s="51">
        <v>0</v>
      </c>
      <c r="FA148" s="51">
        <v>0</v>
      </c>
      <c r="FB148" s="51">
        <v>28148.49</v>
      </c>
      <c r="FC148" s="51">
        <v>242034.38999999998</v>
      </c>
      <c r="FD148" s="51">
        <v>905.23</v>
      </c>
      <c r="FE148" s="51">
        <v>0</v>
      </c>
      <c r="FF148" s="51">
        <v>1851.44</v>
      </c>
      <c r="FG148" s="51">
        <v>1989.35</v>
      </c>
      <c r="FH148" s="51">
        <v>6375.37</v>
      </c>
      <c r="FI148" s="51">
        <v>0</v>
      </c>
      <c r="FJ148" s="51">
        <v>14750.38</v>
      </c>
      <c r="FK148" s="51">
        <v>49801.19</v>
      </c>
      <c r="FL148" s="51">
        <v>101749.64</v>
      </c>
      <c r="FM148" s="51">
        <v>2405.0100000000002</v>
      </c>
      <c r="FN148" s="51">
        <v>0</v>
      </c>
      <c r="FO148" s="51">
        <v>0</v>
      </c>
      <c r="FP148" s="51">
        <v>22540.079999999998</v>
      </c>
      <c r="FQ148" s="51">
        <v>44666.310000000005</v>
      </c>
      <c r="FR148" s="51">
        <v>0</v>
      </c>
      <c r="FS148" s="51">
        <v>0</v>
      </c>
      <c r="FT148" s="51">
        <v>1879</v>
      </c>
      <c r="FU148" s="51">
        <v>0</v>
      </c>
      <c r="FV148" s="51">
        <v>2948</v>
      </c>
      <c r="FW148" s="51">
        <v>1442281.93</v>
      </c>
      <c r="FX148" s="51">
        <v>1562.28</v>
      </c>
      <c r="FY148" s="51">
        <v>140139.99</v>
      </c>
      <c r="FZ148" s="51">
        <v>0</v>
      </c>
      <c r="GA148" s="51">
        <v>0</v>
      </c>
      <c r="GB148" s="51">
        <v>0</v>
      </c>
      <c r="GC148" s="51">
        <v>0</v>
      </c>
      <c r="GD148" s="51">
        <v>1319.12</v>
      </c>
      <c r="GE148" s="51">
        <v>3268</v>
      </c>
      <c r="GF148" s="51">
        <v>0</v>
      </c>
      <c r="GG148" s="51">
        <v>0</v>
      </c>
      <c r="GH148" s="51">
        <v>0</v>
      </c>
      <c r="GI148" s="51">
        <v>54159.05</v>
      </c>
      <c r="GJ148" s="51">
        <v>993.43</v>
      </c>
      <c r="GK148" s="51">
        <v>0</v>
      </c>
      <c r="GL148" s="51">
        <v>0</v>
      </c>
      <c r="GM148" s="51">
        <v>0</v>
      </c>
      <c r="GN148" s="51">
        <v>3132.74</v>
      </c>
      <c r="GO148" s="51">
        <v>0</v>
      </c>
      <c r="GP148" s="51">
        <v>0</v>
      </c>
      <c r="GQ148" s="51">
        <v>409423</v>
      </c>
      <c r="GR148" s="51">
        <v>3682.75</v>
      </c>
    </row>
    <row r="149" spans="1:200" ht="18" customHeight="1" x14ac:dyDescent="0.2">
      <c r="A149" s="12">
        <v>54007</v>
      </c>
      <c r="B149" s="13" t="s">
        <v>175</v>
      </c>
      <c r="C149" s="13" t="s">
        <v>494</v>
      </c>
      <c r="D149" s="37">
        <v>224.87611112499999</v>
      </c>
      <c r="E149" s="43" t="s">
        <v>172</v>
      </c>
      <c r="F149" s="39">
        <v>208</v>
      </c>
      <c r="G149" s="36">
        <v>780698.1</v>
      </c>
      <c r="H149" s="36">
        <v>30402.55</v>
      </c>
      <c r="I149" s="36">
        <v>1040384.53</v>
      </c>
      <c r="J149" s="36">
        <v>594965.92000000004</v>
      </c>
      <c r="K149" s="36">
        <v>418564.41</v>
      </c>
      <c r="L149" s="36">
        <v>0</v>
      </c>
      <c r="M149" s="36">
        <v>0</v>
      </c>
      <c r="N149" s="36">
        <v>181692.46</v>
      </c>
      <c r="O149" s="36">
        <v>452883.99</v>
      </c>
      <c r="P149" s="36">
        <v>0</v>
      </c>
      <c r="Q149" s="36">
        <v>0</v>
      </c>
      <c r="R149" s="36">
        <v>10810</v>
      </c>
      <c r="S149" s="36">
        <v>992237</v>
      </c>
      <c r="T149" s="36">
        <v>0</v>
      </c>
      <c r="U149" s="36">
        <v>0</v>
      </c>
      <c r="V149" s="36">
        <v>0</v>
      </c>
      <c r="W149" s="36">
        <v>57778</v>
      </c>
      <c r="X149" s="36">
        <v>1228452.68</v>
      </c>
      <c r="Y149" s="36">
        <v>40504.71</v>
      </c>
      <c r="Z149" s="36">
        <v>0</v>
      </c>
      <c r="AA149" s="36">
        <v>137295.77000000002</v>
      </c>
      <c r="AB149" s="36">
        <v>0</v>
      </c>
      <c r="AC149" s="36">
        <v>0</v>
      </c>
      <c r="AD149" s="36">
        <v>189265.65</v>
      </c>
      <c r="AE149" s="36">
        <v>8149.92</v>
      </c>
      <c r="AF149" s="36">
        <v>0</v>
      </c>
      <c r="AG149" s="36">
        <v>181313.66999999998</v>
      </c>
      <c r="AH149" s="36">
        <v>341625.13</v>
      </c>
      <c r="AI149" s="36">
        <v>132578.01</v>
      </c>
      <c r="AJ149" s="36">
        <v>0</v>
      </c>
      <c r="AK149" s="36">
        <v>297667.37</v>
      </c>
      <c r="AL149" s="36">
        <v>236392.82</v>
      </c>
      <c r="AM149" s="36">
        <v>9431.8799999999992</v>
      </c>
      <c r="AN149" s="36">
        <v>163060.79</v>
      </c>
      <c r="AO149" s="36">
        <v>0</v>
      </c>
      <c r="AP149" s="36">
        <v>0</v>
      </c>
      <c r="AQ149" s="36">
        <v>122286.18</v>
      </c>
      <c r="AR149" s="36">
        <v>17146.7</v>
      </c>
      <c r="AS149" s="36">
        <v>611.79999999999995</v>
      </c>
      <c r="AT149" s="36">
        <v>14150.8</v>
      </c>
      <c r="AU149" s="36">
        <v>332904.90999999997</v>
      </c>
      <c r="AV149" s="36">
        <v>111079.95</v>
      </c>
      <c r="AW149" s="36">
        <v>9510.48</v>
      </c>
      <c r="AX149" s="36">
        <v>0</v>
      </c>
      <c r="AY149" s="36">
        <v>0</v>
      </c>
      <c r="AZ149" s="36">
        <v>0</v>
      </c>
      <c r="BA149" s="36">
        <v>4602.3900000000003</v>
      </c>
      <c r="BB149" s="36">
        <v>0</v>
      </c>
      <c r="BC149" s="36">
        <v>54850.439999999995</v>
      </c>
      <c r="BD149" s="36">
        <v>0</v>
      </c>
      <c r="BE149" s="36">
        <v>0</v>
      </c>
      <c r="BF149" s="36">
        <v>0</v>
      </c>
      <c r="BG149" s="36">
        <v>0</v>
      </c>
      <c r="BH149" s="36">
        <v>0</v>
      </c>
      <c r="BI149" s="36">
        <v>0</v>
      </c>
      <c r="BJ149" s="36">
        <v>0</v>
      </c>
      <c r="BK149" s="36">
        <v>0</v>
      </c>
      <c r="BL149" s="36">
        <v>0</v>
      </c>
      <c r="BM149" s="36">
        <v>0</v>
      </c>
      <c r="BN149" s="36">
        <v>13333.591583840131</v>
      </c>
      <c r="BO149" s="36">
        <v>467200.55</v>
      </c>
      <c r="BP149" s="36">
        <v>315123.27</v>
      </c>
      <c r="BQ149" s="36">
        <v>497139.36</v>
      </c>
      <c r="BR149" s="36">
        <v>557372</v>
      </c>
      <c r="BS149" s="36">
        <v>205568</v>
      </c>
      <c r="BT149" s="36">
        <v>0</v>
      </c>
      <c r="BU149" s="36">
        <v>0</v>
      </c>
      <c r="BV149" s="36">
        <v>229512.09</v>
      </c>
      <c r="BW149" s="36">
        <v>31679.77</v>
      </c>
      <c r="BX149" s="36">
        <v>0</v>
      </c>
      <c r="BY149" s="36">
        <v>0</v>
      </c>
      <c r="BZ149" s="36">
        <v>221660.83</v>
      </c>
      <c r="CA149" s="36">
        <v>39138.519999999997</v>
      </c>
      <c r="CB149" s="46">
        <v>1.3620000000000001</v>
      </c>
      <c r="CC149" s="46">
        <v>3.048</v>
      </c>
      <c r="CD149" s="46">
        <v>6.3079999999999998</v>
      </c>
      <c r="CE149" s="46">
        <v>1.599</v>
      </c>
      <c r="CF149" s="46">
        <v>1.5</v>
      </c>
      <c r="CG149" s="46">
        <v>0</v>
      </c>
      <c r="CH149" s="26"/>
      <c r="CI149" s="45">
        <v>196560629</v>
      </c>
      <c r="CJ149" s="45">
        <v>43159554</v>
      </c>
      <c r="CK149" s="45">
        <v>34279965</v>
      </c>
      <c r="CL149" s="39">
        <v>51</v>
      </c>
      <c r="CM149" s="39">
        <v>222</v>
      </c>
      <c r="CN149" s="37">
        <v>41</v>
      </c>
      <c r="CO149" s="37">
        <v>208</v>
      </c>
      <c r="CP149" s="41">
        <v>1.1235955056179775E-2</v>
      </c>
      <c r="CQ149" s="35" t="s">
        <v>664</v>
      </c>
      <c r="CR149" s="35">
        <f t="shared" si="14"/>
        <v>0.22972972972972974</v>
      </c>
      <c r="CS149" s="58">
        <f t="shared" si="12"/>
        <v>10.611854684512426</v>
      </c>
      <c r="CT149" s="35">
        <f t="shared" si="13"/>
        <v>0.93256404272848936</v>
      </c>
      <c r="CU149" s="40">
        <v>12</v>
      </c>
      <c r="CV149" s="42">
        <v>10.797000000000001</v>
      </c>
      <c r="CW149" s="42">
        <v>136.40700000000001</v>
      </c>
      <c r="CX149" s="42">
        <v>59.410000000000011</v>
      </c>
      <c r="CY149" s="42">
        <v>11.217000000000001</v>
      </c>
      <c r="CZ149" s="42">
        <v>144.899</v>
      </c>
      <c r="DA149" s="42">
        <v>65.078000000000003</v>
      </c>
      <c r="DB149" s="54">
        <v>46503.575615474772</v>
      </c>
      <c r="DC149" s="56">
        <v>11.555555555555555</v>
      </c>
      <c r="DD149" s="55">
        <v>0.16666666666666666</v>
      </c>
      <c r="DE149" s="57">
        <v>17.060000000000006</v>
      </c>
      <c r="DF149" s="57">
        <v>3.86</v>
      </c>
      <c r="DG149" s="38"/>
      <c r="DH149" s="38"/>
      <c r="DI149" s="38"/>
      <c r="DJ149" s="38"/>
      <c r="DK149" s="38"/>
      <c r="DL149" s="53">
        <v>7</v>
      </c>
      <c r="DM149" s="51">
        <v>1119706.9200000002</v>
      </c>
      <c r="DN149" s="51">
        <v>26853.91</v>
      </c>
      <c r="DO149" s="51">
        <v>0</v>
      </c>
      <c r="DP149" s="51">
        <v>132199.18</v>
      </c>
      <c r="DQ149" s="51">
        <v>217283.81</v>
      </c>
      <c r="DR149" s="51">
        <v>92367.62</v>
      </c>
      <c r="DS149" s="51">
        <v>0</v>
      </c>
      <c r="DT149" s="51">
        <v>100109.97</v>
      </c>
      <c r="DU149" s="51">
        <v>107764.62</v>
      </c>
      <c r="DV149" s="51">
        <v>77992.63</v>
      </c>
      <c r="DW149" s="51">
        <v>113660.92</v>
      </c>
      <c r="DX149" s="51">
        <v>0</v>
      </c>
      <c r="DY149" s="51">
        <v>0</v>
      </c>
      <c r="DZ149" s="51">
        <v>65014.559999999998</v>
      </c>
      <c r="EA149" s="51">
        <v>244661.82</v>
      </c>
      <c r="EB149" s="51">
        <v>6561.48</v>
      </c>
      <c r="EC149" s="51">
        <v>0</v>
      </c>
      <c r="ED149" s="51">
        <v>26757.4</v>
      </c>
      <c r="EE149" s="51">
        <v>67529.239999999991</v>
      </c>
      <c r="EF149" s="51">
        <v>36434.269999999997</v>
      </c>
      <c r="EG149" s="51">
        <v>0</v>
      </c>
      <c r="EH149" s="51">
        <v>30362.17</v>
      </c>
      <c r="EI149" s="51">
        <v>22438.86</v>
      </c>
      <c r="EJ149" s="51">
        <v>25259.03</v>
      </c>
      <c r="EK149" s="51">
        <v>25050.74</v>
      </c>
      <c r="EL149" s="51">
        <v>0</v>
      </c>
      <c r="EM149" s="51">
        <v>0</v>
      </c>
      <c r="EN149" s="51">
        <v>10206.490000000002</v>
      </c>
      <c r="EO149" s="51">
        <v>0</v>
      </c>
      <c r="EP149" s="51">
        <v>8149.92</v>
      </c>
      <c r="EQ149" s="51">
        <v>0</v>
      </c>
      <c r="ER149" s="51">
        <v>74691.69</v>
      </c>
      <c r="ES149" s="51">
        <v>39507.819999999992</v>
      </c>
      <c r="ET149" s="51">
        <v>1025</v>
      </c>
      <c r="EU149" s="51">
        <v>3643.07</v>
      </c>
      <c r="EV149" s="51">
        <v>156698.49</v>
      </c>
      <c r="EW149" s="51">
        <v>36032.15</v>
      </c>
      <c r="EX149" s="51">
        <v>957.19</v>
      </c>
      <c r="EY149" s="51">
        <v>6387.93</v>
      </c>
      <c r="EZ149" s="51">
        <v>0</v>
      </c>
      <c r="FA149" s="51">
        <v>0</v>
      </c>
      <c r="FB149" s="51">
        <v>9984.4900000000016</v>
      </c>
      <c r="FC149" s="51">
        <v>175883.8</v>
      </c>
      <c r="FD149" s="51">
        <v>10223.43</v>
      </c>
      <c r="FE149" s="51">
        <v>0</v>
      </c>
      <c r="FF149" s="51">
        <v>11915.84</v>
      </c>
      <c r="FG149" s="51">
        <v>6690.18</v>
      </c>
      <c r="FH149" s="51">
        <v>16452.919999999998</v>
      </c>
      <c r="FI149" s="51">
        <v>0</v>
      </c>
      <c r="FJ149" s="51">
        <v>59009.01</v>
      </c>
      <c r="FK149" s="51">
        <v>67579.67</v>
      </c>
      <c r="FL149" s="51">
        <v>119151.5</v>
      </c>
      <c r="FM149" s="51">
        <v>49466.92</v>
      </c>
      <c r="FN149" s="51">
        <v>0</v>
      </c>
      <c r="FO149" s="51">
        <v>0</v>
      </c>
      <c r="FP149" s="51">
        <v>31103.18</v>
      </c>
      <c r="FQ149" s="51">
        <v>19260.25</v>
      </c>
      <c r="FR149" s="51">
        <v>0</v>
      </c>
      <c r="FS149" s="51">
        <v>0</v>
      </c>
      <c r="FT149" s="51">
        <v>6746.7</v>
      </c>
      <c r="FU149" s="51">
        <v>0</v>
      </c>
      <c r="FV149" s="51">
        <v>0</v>
      </c>
      <c r="FW149" s="51">
        <v>329261.84000000003</v>
      </c>
      <c r="FX149" s="51">
        <v>36320.68</v>
      </c>
      <c r="FY149" s="51">
        <v>0</v>
      </c>
      <c r="FZ149" s="51">
        <v>0</v>
      </c>
      <c r="GA149" s="51">
        <v>0</v>
      </c>
      <c r="GB149" s="51">
        <v>0</v>
      </c>
      <c r="GC149" s="51">
        <v>0</v>
      </c>
      <c r="GD149" s="51">
        <v>0</v>
      </c>
      <c r="GE149" s="51">
        <v>0</v>
      </c>
      <c r="GF149" s="51">
        <v>0</v>
      </c>
      <c r="GG149" s="51">
        <v>0</v>
      </c>
      <c r="GH149" s="51">
        <v>1000</v>
      </c>
      <c r="GI149" s="51">
        <v>11225.88</v>
      </c>
      <c r="GJ149" s="51">
        <v>449</v>
      </c>
      <c r="GK149" s="51">
        <v>0</v>
      </c>
      <c r="GL149" s="51">
        <v>26247</v>
      </c>
      <c r="GM149" s="51">
        <v>12088</v>
      </c>
      <c r="GN149" s="51">
        <v>7732.36</v>
      </c>
      <c r="GO149" s="51">
        <v>0</v>
      </c>
      <c r="GP149" s="51">
        <v>0</v>
      </c>
      <c r="GQ149" s="51">
        <v>4602.3900000000003</v>
      </c>
      <c r="GR149" s="51">
        <v>5977.46</v>
      </c>
    </row>
    <row r="150" spans="1:200" ht="18" customHeight="1" x14ac:dyDescent="0.2">
      <c r="A150" s="12">
        <v>59002</v>
      </c>
      <c r="B150" s="13" t="s">
        <v>188</v>
      </c>
      <c r="C150" s="13" t="s">
        <v>502</v>
      </c>
      <c r="D150" s="37">
        <v>1187.9095924828125</v>
      </c>
      <c r="E150" s="43" t="s">
        <v>189</v>
      </c>
      <c r="F150" s="39">
        <v>760</v>
      </c>
      <c r="G150" s="36">
        <v>2236329.54</v>
      </c>
      <c r="H150" s="36">
        <v>42207.96</v>
      </c>
      <c r="I150" s="36">
        <v>3050061.84</v>
      </c>
      <c r="J150" s="36">
        <v>1026862.14</v>
      </c>
      <c r="K150" s="36">
        <v>1470169.53</v>
      </c>
      <c r="L150" s="36">
        <v>0</v>
      </c>
      <c r="M150" s="36">
        <v>0</v>
      </c>
      <c r="N150" s="36">
        <v>1544806</v>
      </c>
      <c r="O150" s="36">
        <v>974194.52</v>
      </c>
      <c r="P150" s="36">
        <v>0</v>
      </c>
      <c r="Q150" s="36">
        <v>0</v>
      </c>
      <c r="R150" s="36">
        <v>255006.02</v>
      </c>
      <c r="S150" s="36">
        <v>2921503</v>
      </c>
      <c r="T150" s="36">
        <v>0</v>
      </c>
      <c r="U150" s="36">
        <v>0</v>
      </c>
      <c r="V150" s="36">
        <v>0</v>
      </c>
      <c r="W150" s="36">
        <v>64046</v>
      </c>
      <c r="X150" s="36">
        <v>3613895.2</v>
      </c>
      <c r="Y150" s="36">
        <v>0</v>
      </c>
      <c r="Z150" s="36">
        <v>0</v>
      </c>
      <c r="AA150" s="36">
        <v>352990.62</v>
      </c>
      <c r="AB150" s="36">
        <v>0</v>
      </c>
      <c r="AC150" s="36">
        <v>0</v>
      </c>
      <c r="AD150" s="36">
        <v>815641.79999999993</v>
      </c>
      <c r="AE150" s="36">
        <v>74263.209999999992</v>
      </c>
      <c r="AF150" s="36">
        <v>0</v>
      </c>
      <c r="AG150" s="36">
        <v>515113.5</v>
      </c>
      <c r="AH150" s="36">
        <v>765593.34000000008</v>
      </c>
      <c r="AI150" s="36">
        <v>218672.33</v>
      </c>
      <c r="AJ150" s="36">
        <v>0</v>
      </c>
      <c r="AK150" s="36">
        <v>762176.76</v>
      </c>
      <c r="AL150" s="36">
        <v>199512.37</v>
      </c>
      <c r="AM150" s="36">
        <v>21363.34</v>
      </c>
      <c r="AN150" s="36">
        <v>0</v>
      </c>
      <c r="AO150" s="36">
        <v>55347.58</v>
      </c>
      <c r="AP150" s="36">
        <v>0</v>
      </c>
      <c r="AQ150" s="36">
        <v>517688.74</v>
      </c>
      <c r="AR150" s="36">
        <v>13230.01</v>
      </c>
      <c r="AS150" s="36">
        <v>69006</v>
      </c>
      <c r="AT150" s="36">
        <v>0</v>
      </c>
      <c r="AU150" s="36">
        <v>1680046.6</v>
      </c>
      <c r="AV150" s="36">
        <v>132901.94</v>
      </c>
      <c r="AW150" s="36">
        <v>0</v>
      </c>
      <c r="AX150" s="36">
        <v>0</v>
      </c>
      <c r="AY150" s="36">
        <v>0</v>
      </c>
      <c r="AZ150" s="36">
        <v>0</v>
      </c>
      <c r="BA150" s="36">
        <v>202004</v>
      </c>
      <c r="BB150" s="36">
        <v>29449.75</v>
      </c>
      <c r="BC150" s="36">
        <v>305771.48</v>
      </c>
      <c r="BD150" s="36">
        <v>95244.01</v>
      </c>
      <c r="BE150" s="36">
        <v>0</v>
      </c>
      <c r="BF150" s="36">
        <v>0</v>
      </c>
      <c r="BG150" s="36">
        <v>0</v>
      </c>
      <c r="BH150" s="36">
        <v>937.56</v>
      </c>
      <c r="BI150" s="36">
        <v>0</v>
      </c>
      <c r="BJ150" s="36">
        <v>0</v>
      </c>
      <c r="BK150" s="36">
        <v>0</v>
      </c>
      <c r="BL150" s="36">
        <v>0</v>
      </c>
      <c r="BM150" s="36">
        <v>0</v>
      </c>
      <c r="BN150" s="36">
        <v>10507.837244936742</v>
      </c>
      <c r="BO150" s="36">
        <v>1431332</v>
      </c>
      <c r="BP150" s="36">
        <v>2980077.03</v>
      </c>
      <c r="BQ150" s="36">
        <v>988674.31</v>
      </c>
      <c r="BR150" s="36">
        <v>3168414.32</v>
      </c>
      <c r="BS150" s="36">
        <v>424902.34</v>
      </c>
      <c r="BT150" s="36">
        <v>0</v>
      </c>
      <c r="BU150" s="36">
        <v>0</v>
      </c>
      <c r="BV150" s="36">
        <v>463805.6</v>
      </c>
      <c r="BW150" s="36">
        <v>71980.539999999994</v>
      </c>
      <c r="BX150" s="36">
        <v>0</v>
      </c>
      <c r="BY150" s="36">
        <v>0</v>
      </c>
      <c r="BZ150" s="36">
        <v>433006.38</v>
      </c>
      <c r="CA150" s="36">
        <v>75293.55</v>
      </c>
      <c r="CB150" s="46">
        <v>1.3620000000000001</v>
      </c>
      <c r="CC150" s="46">
        <v>3.048</v>
      </c>
      <c r="CD150" s="46">
        <v>6.3079999999999998</v>
      </c>
      <c r="CE150" s="46">
        <v>1.079</v>
      </c>
      <c r="CF150" s="46">
        <v>1.5720000000000001</v>
      </c>
      <c r="CG150" s="46">
        <v>0</v>
      </c>
      <c r="CH150" s="26"/>
      <c r="CI150" s="45">
        <v>670044065</v>
      </c>
      <c r="CJ150" s="45">
        <v>131311506</v>
      </c>
      <c r="CK150" s="45">
        <v>96832463</v>
      </c>
      <c r="CL150" s="39">
        <v>126</v>
      </c>
      <c r="CM150" s="39">
        <v>814</v>
      </c>
      <c r="CN150" s="37">
        <v>46</v>
      </c>
      <c r="CO150" s="37">
        <v>763</v>
      </c>
      <c r="CP150" s="41">
        <v>3.4482758620689655E-2</v>
      </c>
      <c r="CQ150" s="35" t="s">
        <v>669</v>
      </c>
      <c r="CR150" s="35">
        <f t="shared" si="14"/>
        <v>0.15479115479115479</v>
      </c>
      <c r="CS150" s="58">
        <f t="shared" si="12"/>
        <v>15.018450184501852</v>
      </c>
      <c r="CT150" s="35">
        <f t="shared" si="13"/>
        <v>0.91219862828276632</v>
      </c>
      <c r="CU150" s="40">
        <v>43</v>
      </c>
      <c r="CV150" s="42">
        <v>53.158999999999999</v>
      </c>
      <c r="CW150" s="42">
        <v>503.68999999999994</v>
      </c>
      <c r="CX150" s="42">
        <v>180.33399999999997</v>
      </c>
      <c r="CY150" s="42">
        <v>53.158999999999999</v>
      </c>
      <c r="CZ150" s="42">
        <v>547.20699999999988</v>
      </c>
      <c r="DA150" s="42">
        <v>202.65600000000001</v>
      </c>
      <c r="DB150" s="54">
        <v>51179.428044280496</v>
      </c>
      <c r="DC150" s="56">
        <v>17.109090909090909</v>
      </c>
      <c r="DD150" s="55">
        <v>0.21818181818181817</v>
      </c>
      <c r="DE150" s="57">
        <v>54.199999999999974</v>
      </c>
      <c r="DF150" s="57">
        <v>0</v>
      </c>
      <c r="DG150" s="38">
        <v>20</v>
      </c>
      <c r="DH150" s="38">
        <v>19.100000000000001</v>
      </c>
      <c r="DI150" s="38">
        <v>22.4</v>
      </c>
      <c r="DJ150" s="38">
        <v>20.6</v>
      </c>
      <c r="DK150" s="38">
        <v>20.6</v>
      </c>
      <c r="DL150" s="53">
        <v>34</v>
      </c>
      <c r="DM150" s="51">
        <v>3465684.1500000004</v>
      </c>
      <c r="DN150" s="51">
        <v>25780.83</v>
      </c>
      <c r="DO150" s="51">
        <v>0</v>
      </c>
      <c r="DP150" s="51">
        <v>417803.02</v>
      </c>
      <c r="DQ150" s="51">
        <v>513086.99</v>
      </c>
      <c r="DR150" s="51">
        <v>149083.46</v>
      </c>
      <c r="DS150" s="51">
        <v>0</v>
      </c>
      <c r="DT150" s="51">
        <v>249038.04</v>
      </c>
      <c r="DU150" s="51">
        <v>3342</v>
      </c>
      <c r="DV150" s="51">
        <v>12397.19</v>
      </c>
      <c r="DW150" s="51">
        <v>39452.35</v>
      </c>
      <c r="DX150" s="51">
        <v>51414.38</v>
      </c>
      <c r="DY150" s="51">
        <v>0</v>
      </c>
      <c r="DZ150" s="51">
        <v>186284</v>
      </c>
      <c r="EA150" s="51">
        <v>793835.69000000006</v>
      </c>
      <c r="EB150" s="51">
        <v>18063.16</v>
      </c>
      <c r="EC150" s="51">
        <v>0</v>
      </c>
      <c r="ED150" s="51">
        <v>102205.58000000002</v>
      </c>
      <c r="EE150" s="51">
        <v>152518.45000000001</v>
      </c>
      <c r="EF150" s="51">
        <v>45684.53</v>
      </c>
      <c r="EG150" s="51">
        <v>0</v>
      </c>
      <c r="EH150" s="51">
        <v>64832.79</v>
      </c>
      <c r="EI150" s="51">
        <v>910.25</v>
      </c>
      <c r="EJ150" s="51">
        <v>3489.15</v>
      </c>
      <c r="EK150" s="51">
        <v>4686.49</v>
      </c>
      <c r="EL150" s="51">
        <v>3933.2</v>
      </c>
      <c r="EM150" s="51">
        <v>0</v>
      </c>
      <c r="EN150" s="51">
        <v>25539.9</v>
      </c>
      <c r="EO150" s="51">
        <v>145163.39000000001</v>
      </c>
      <c r="EP150" s="51">
        <v>403.49</v>
      </c>
      <c r="EQ150" s="51">
        <v>0</v>
      </c>
      <c r="ER150" s="51">
        <v>282601.31</v>
      </c>
      <c r="ES150" s="51">
        <v>27604</v>
      </c>
      <c r="ET150" s="51">
        <v>11294.3</v>
      </c>
      <c r="EU150" s="51">
        <v>0</v>
      </c>
      <c r="EV150" s="51">
        <v>400114.02</v>
      </c>
      <c r="EW150" s="51">
        <v>196197.68</v>
      </c>
      <c r="EX150" s="51">
        <v>361859.24</v>
      </c>
      <c r="EY150" s="51">
        <v>1566.2</v>
      </c>
      <c r="EZ150" s="51">
        <v>0</v>
      </c>
      <c r="FA150" s="51">
        <v>0</v>
      </c>
      <c r="FB150" s="51">
        <v>190082.59</v>
      </c>
      <c r="FC150" s="51">
        <v>417908.26000000007</v>
      </c>
      <c r="FD150" s="51">
        <v>191.89</v>
      </c>
      <c r="FE150" s="51">
        <v>0</v>
      </c>
      <c r="FF150" s="51">
        <v>18137.11</v>
      </c>
      <c r="FG150" s="51">
        <v>13289.62</v>
      </c>
      <c r="FH150" s="51">
        <v>3853.75</v>
      </c>
      <c r="FI150" s="51">
        <v>0</v>
      </c>
      <c r="FJ150" s="51">
        <v>72812.81</v>
      </c>
      <c r="FK150" s="51">
        <v>0</v>
      </c>
      <c r="FL150" s="51">
        <v>62142.46</v>
      </c>
      <c r="FM150" s="51">
        <v>487.2</v>
      </c>
      <c r="FN150" s="51">
        <v>0</v>
      </c>
      <c r="FO150" s="51">
        <v>0</v>
      </c>
      <c r="FP150" s="51">
        <v>115668.25</v>
      </c>
      <c r="FQ150" s="51">
        <v>18861.28</v>
      </c>
      <c r="FR150" s="51">
        <v>0</v>
      </c>
      <c r="FS150" s="51">
        <v>0</v>
      </c>
      <c r="FT150" s="51">
        <v>13367.97</v>
      </c>
      <c r="FU150" s="51">
        <v>69006</v>
      </c>
      <c r="FV150" s="51">
        <v>6800</v>
      </c>
      <c r="FW150" s="51">
        <v>1680046.6</v>
      </c>
      <c r="FX150" s="51">
        <v>108281.04</v>
      </c>
      <c r="FY150" s="51">
        <v>0</v>
      </c>
      <c r="FZ150" s="51">
        <v>0</v>
      </c>
      <c r="GA150" s="51">
        <v>0</v>
      </c>
      <c r="GB150" s="51">
        <v>0</v>
      </c>
      <c r="GC150" s="51">
        <v>0</v>
      </c>
      <c r="GD150" s="51">
        <v>29449.75</v>
      </c>
      <c r="GE150" s="51">
        <v>0</v>
      </c>
      <c r="GF150" s="51">
        <v>0</v>
      </c>
      <c r="GG150" s="51">
        <v>0</v>
      </c>
      <c r="GH150" s="51">
        <v>0</v>
      </c>
      <c r="GI150" s="51">
        <v>154338.28999999998</v>
      </c>
      <c r="GJ150" s="51">
        <v>1956.29</v>
      </c>
      <c r="GK150" s="51">
        <v>0</v>
      </c>
      <c r="GL150" s="51">
        <v>0</v>
      </c>
      <c r="GM150" s="51">
        <v>0</v>
      </c>
      <c r="GN150" s="51">
        <v>14481.68</v>
      </c>
      <c r="GO150" s="51">
        <v>0</v>
      </c>
      <c r="GP150" s="51">
        <v>0</v>
      </c>
      <c r="GQ150" s="51">
        <v>202004</v>
      </c>
      <c r="GR150" s="51">
        <v>114</v>
      </c>
    </row>
    <row r="151" spans="1:200" ht="18" customHeight="1" x14ac:dyDescent="0.2">
      <c r="A151" s="12">
        <v>2006</v>
      </c>
      <c r="B151" s="13" t="s">
        <v>6</v>
      </c>
      <c r="C151" s="13" t="s">
        <v>397</v>
      </c>
      <c r="D151" s="37">
        <v>402.408683365625</v>
      </c>
      <c r="E151" s="43" t="s">
        <v>4</v>
      </c>
      <c r="F151" s="39">
        <v>337</v>
      </c>
      <c r="G151" s="36">
        <v>1127382.8799999999</v>
      </c>
      <c r="H151" s="36">
        <v>15837.02</v>
      </c>
      <c r="I151" s="36">
        <v>1594299.12</v>
      </c>
      <c r="J151" s="36">
        <v>284865.53000000003</v>
      </c>
      <c r="K151" s="36">
        <v>1462522.07</v>
      </c>
      <c r="L151" s="36">
        <v>0</v>
      </c>
      <c r="M151" s="36">
        <v>0</v>
      </c>
      <c r="N151" s="36">
        <v>59069</v>
      </c>
      <c r="O151" s="36">
        <v>894096.25</v>
      </c>
      <c r="P151" s="36">
        <v>0</v>
      </c>
      <c r="Q151" s="36">
        <v>1630.92</v>
      </c>
      <c r="R151" s="36">
        <v>86295</v>
      </c>
      <c r="S151" s="36">
        <v>1520980</v>
      </c>
      <c r="T151" s="36">
        <v>0</v>
      </c>
      <c r="U151" s="36">
        <v>0</v>
      </c>
      <c r="V151" s="36">
        <v>0</v>
      </c>
      <c r="W151" s="36">
        <v>64483</v>
      </c>
      <c r="X151" s="36">
        <v>1493286.86</v>
      </c>
      <c r="Y151" s="36">
        <v>0</v>
      </c>
      <c r="Z151" s="36">
        <v>0</v>
      </c>
      <c r="AA151" s="36">
        <v>202809.69</v>
      </c>
      <c r="AB151" s="36">
        <v>0</v>
      </c>
      <c r="AC151" s="36">
        <v>0</v>
      </c>
      <c r="AD151" s="36">
        <v>602521.62</v>
      </c>
      <c r="AE151" s="36">
        <v>1728</v>
      </c>
      <c r="AF151" s="36">
        <v>0</v>
      </c>
      <c r="AG151" s="36">
        <v>262556.3</v>
      </c>
      <c r="AH151" s="36">
        <v>337743.4</v>
      </c>
      <c r="AI151" s="36">
        <v>121077.74</v>
      </c>
      <c r="AJ151" s="36">
        <v>0</v>
      </c>
      <c r="AK151" s="36">
        <v>455319.24</v>
      </c>
      <c r="AL151" s="36">
        <v>146459.26999999999</v>
      </c>
      <c r="AM151" s="36">
        <v>0</v>
      </c>
      <c r="AN151" s="36">
        <v>31540.18</v>
      </c>
      <c r="AO151" s="36">
        <v>0</v>
      </c>
      <c r="AP151" s="36">
        <v>0</v>
      </c>
      <c r="AQ151" s="36">
        <v>220023.62</v>
      </c>
      <c r="AR151" s="36">
        <v>900</v>
      </c>
      <c r="AS151" s="36">
        <v>3011.49</v>
      </c>
      <c r="AT151" s="36">
        <v>5300</v>
      </c>
      <c r="AU151" s="36">
        <v>0</v>
      </c>
      <c r="AV151" s="36">
        <v>148419.62</v>
      </c>
      <c r="AW151" s="36">
        <v>139174.70000000001</v>
      </c>
      <c r="AX151" s="36">
        <v>0</v>
      </c>
      <c r="AY151" s="36">
        <v>0</v>
      </c>
      <c r="AZ151" s="36">
        <v>0</v>
      </c>
      <c r="BA151" s="36">
        <v>375780</v>
      </c>
      <c r="BB151" s="36">
        <v>38860.21</v>
      </c>
      <c r="BC151" s="36">
        <v>318315.87</v>
      </c>
      <c r="BD151" s="36">
        <v>56833.9</v>
      </c>
      <c r="BE151" s="36">
        <v>0</v>
      </c>
      <c r="BF151" s="36">
        <v>0</v>
      </c>
      <c r="BG151" s="36">
        <v>0</v>
      </c>
      <c r="BH151" s="36">
        <v>2000.52</v>
      </c>
      <c r="BI151" s="36">
        <v>94086.75</v>
      </c>
      <c r="BJ151" s="36">
        <v>0</v>
      </c>
      <c r="BK151" s="36">
        <v>0</v>
      </c>
      <c r="BL151" s="36">
        <v>0</v>
      </c>
      <c r="BM151" s="36">
        <v>0</v>
      </c>
      <c r="BN151" s="36">
        <v>11977.057420354393</v>
      </c>
      <c r="BO151" s="36">
        <v>590208.88</v>
      </c>
      <c r="BP151" s="36">
        <v>3493640.54</v>
      </c>
      <c r="BQ151" s="36">
        <v>752835.01</v>
      </c>
      <c r="BR151" s="36">
        <v>0</v>
      </c>
      <c r="BS151" s="36">
        <v>0</v>
      </c>
      <c r="BT151" s="36">
        <v>59656.28</v>
      </c>
      <c r="BU151" s="36">
        <v>0</v>
      </c>
      <c r="BV151" s="36">
        <v>232850.62</v>
      </c>
      <c r="BW151" s="36">
        <v>35029.82</v>
      </c>
      <c r="BX151" s="36">
        <v>0</v>
      </c>
      <c r="BY151" s="36">
        <v>0</v>
      </c>
      <c r="BZ151" s="36">
        <v>270836</v>
      </c>
      <c r="CA151" s="36">
        <v>61338.89</v>
      </c>
      <c r="CB151" s="46">
        <v>1.3620000000000001</v>
      </c>
      <c r="CC151" s="46">
        <v>3.048</v>
      </c>
      <c r="CD151" s="46">
        <v>6.3079999999999998</v>
      </c>
      <c r="CE151" s="46">
        <v>1.599</v>
      </c>
      <c r="CF151" s="46">
        <v>2.8610000000000002</v>
      </c>
      <c r="CG151" s="46">
        <v>0</v>
      </c>
      <c r="CH151" s="26"/>
      <c r="CI151" s="45">
        <v>426038034</v>
      </c>
      <c r="CJ151" s="45">
        <v>47940682</v>
      </c>
      <c r="CK151" s="45">
        <v>38269867</v>
      </c>
      <c r="CL151" s="39">
        <v>74</v>
      </c>
      <c r="CM151" s="39">
        <v>359</v>
      </c>
      <c r="CN151" s="37">
        <v>150</v>
      </c>
      <c r="CO151" s="37">
        <v>339</v>
      </c>
      <c r="CP151" s="41">
        <v>0</v>
      </c>
      <c r="CQ151" s="35" t="s">
        <v>570</v>
      </c>
      <c r="CR151" s="35">
        <f t="shared" si="14"/>
        <v>0.20612813370473537</v>
      </c>
      <c r="CS151" s="58">
        <f t="shared" si="12"/>
        <v>14.36</v>
      </c>
      <c r="CT151" s="35">
        <f t="shared" si="13"/>
        <v>0.94747930008360859</v>
      </c>
      <c r="CU151" s="40">
        <v>24</v>
      </c>
      <c r="CV151" s="42">
        <v>21.384999999999994</v>
      </c>
      <c r="CW151" s="42">
        <v>213.06699999999998</v>
      </c>
      <c r="CX151" s="42">
        <v>103.10399999999998</v>
      </c>
      <c r="CY151" s="42">
        <v>21.853999999999999</v>
      </c>
      <c r="CZ151" s="42">
        <v>223.30500000000001</v>
      </c>
      <c r="DA151" s="42">
        <v>110.392</v>
      </c>
      <c r="DB151" s="54">
        <v>48782.75</v>
      </c>
      <c r="DC151" s="56">
        <v>12.333333333333334</v>
      </c>
      <c r="DD151" s="55">
        <v>0.25</v>
      </c>
      <c r="DE151" s="57">
        <v>24</v>
      </c>
      <c r="DF151" s="57">
        <v>1</v>
      </c>
      <c r="DG151" s="38">
        <v>19.8</v>
      </c>
      <c r="DH151" s="38">
        <v>20.5</v>
      </c>
      <c r="DI151" s="38">
        <v>19.600000000000001</v>
      </c>
      <c r="DJ151" s="38">
        <v>21.5</v>
      </c>
      <c r="DK151" s="38">
        <v>20.5</v>
      </c>
      <c r="DL151" s="53">
        <v>13</v>
      </c>
      <c r="DM151" s="51">
        <v>1471832.5399999998</v>
      </c>
      <c r="DN151" s="51">
        <v>31889.27</v>
      </c>
      <c r="DO151" s="51">
        <v>0</v>
      </c>
      <c r="DP151" s="51">
        <v>250855.87</v>
      </c>
      <c r="DQ151" s="51">
        <v>248877.87999999998</v>
      </c>
      <c r="DR151" s="51">
        <v>74362.05</v>
      </c>
      <c r="DS151" s="51">
        <v>0</v>
      </c>
      <c r="DT151" s="51">
        <v>136254.70000000001</v>
      </c>
      <c r="DU151" s="51">
        <v>57798.32</v>
      </c>
      <c r="DV151" s="51">
        <v>108646.86</v>
      </c>
      <c r="DW151" s="51">
        <v>28748.3</v>
      </c>
      <c r="DX151" s="51">
        <v>0</v>
      </c>
      <c r="DY151" s="51">
        <v>0</v>
      </c>
      <c r="DZ151" s="51">
        <v>124135.47</v>
      </c>
      <c r="EA151" s="51">
        <v>464578.16000000003</v>
      </c>
      <c r="EB151" s="51">
        <v>11388.11</v>
      </c>
      <c r="EC151" s="51">
        <v>0</v>
      </c>
      <c r="ED151" s="51">
        <v>68770.320000000007</v>
      </c>
      <c r="EE151" s="51">
        <v>79123.62000000001</v>
      </c>
      <c r="EF151" s="51">
        <v>31498.74</v>
      </c>
      <c r="EG151" s="51">
        <v>0</v>
      </c>
      <c r="EH151" s="51">
        <v>49104.97</v>
      </c>
      <c r="EI151" s="51">
        <v>8919.59</v>
      </c>
      <c r="EJ151" s="51">
        <v>34618.959999999999</v>
      </c>
      <c r="EK151" s="51">
        <v>6620.78</v>
      </c>
      <c r="EL151" s="51">
        <v>0</v>
      </c>
      <c r="EM151" s="51">
        <v>0</v>
      </c>
      <c r="EN151" s="51">
        <v>15300.23</v>
      </c>
      <c r="EO151" s="51">
        <v>82670.47</v>
      </c>
      <c r="EP151" s="51">
        <v>0</v>
      </c>
      <c r="EQ151" s="51">
        <v>0</v>
      </c>
      <c r="ER151" s="51">
        <v>258284.72999999998</v>
      </c>
      <c r="ES151" s="51">
        <v>61566.19</v>
      </c>
      <c r="ET151" s="51">
        <v>12897.94</v>
      </c>
      <c r="EU151" s="51">
        <v>0</v>
      </c>
      <c r="EV151" s="51">
        <v>164682.49</v>
      </c>
      <c r="EW151" s="51">
        <v>10615.210000000001</v>
      </c>
      <c r="EX151" s="51">
        <v>96464.07</v>
      </c>
      <c r="EY151" s="51">
        <v>0</v>
      </c>
      <c r="EZ151" s="51">
        <v>0</v>
      </c>
      <c r="FA151" s="51">
        <v>0</v>
      </c>
      <c r="FB151" s="51">
        <v>61198.820000000007</v>
      </c>
      <c r="FC151" s="51">
        <v>271036.04000000004</v>
      </c>
      <c r="FD151" s="51">
        <v>2988.32</v>
      </c>
      <c r="FE151" s="51">
        <v>0</v>
      </c>
      <c r="FF151" s="51">
        <v>2961.25</v>
      </c>
      <c r="FG151" s="51">
        <v>1373.91</v>
      </c>
      <c r="FH151" s="51">
        <v>7494.01</v>
      </c>
      <c r="FI151" s="51">
        <v>0</v>
      </c>
      <c r="FJ151" s="51">
        <v>117161.23</v>
      </c>
      <c r="FK151" s="51">
        <v>57051.67</v>
      </c>
      <c r="FL151" s="51">
        <v>121629.86</v>
      </c>
      <c r="FM151" s="51">
        <v>11244.289999999999</v>
      </c>
      <c r="FN151" s="51">
        <v>0</v>
      </c>
      <c r="FO151" s="51">
        <v>0</v>
      </c>
      <c r="FP151" s="51">
        <v>19139.099999999999</v>
      </c>
      <c r="FQ151" s="51">
        <v>9156.9599999999991</v>
      </c>
      <c r="FR151" s="51">
        <v>0</v>
      </c>
      <c r="FS151" s="51">
        <v>0</v>
      </c>
      <c r="FT151" s="51">
        <v>900</v>
      </c>
      <c r="FU151" s="51">
        <v>3011.49</v>
      </c>
      <c r="FV151" s="51">
        <v>0</v>
      </c>
      <c r="FW151" s="51">
        <v>0</v>
      </c>
      <c r="FX151" s="51">
        <v>55464.47</v>
      </c>
      <c r="FY151" s="51">
        <v>139174.70000000001</v>
      </c>
      <c r="FZ151" s="51">
        <v>0</v>
      </c>
      <c r="GA151" s="51">
        <v>0</v>
      </c>
      <c r="GB151" s="51">
        <v>0</v>
      </c>
      <c r="GC151" s="51">
        <v>0</v>
      </c>
      <c r="GD151" s="51">
        <v>38860.21</v>
      </c>
      <c r="GE151" s="51">
        <v>1072</v>
      </c>
      <c r="GF151" s="51">
        <v>0</v>
      </c>
      <c r="GG151" s="51">
        <v>0</v>
      </c>
      <c r="GH151" s="51">
        <v>0</v>
      </c>
      <c r="GI151" s="51">
        <v>3635.7</v>
      </c>
      <c r="GJ151" s="51">
        <v>125</v>
      </c>
      <c r="GK151" s="51">
        <v>0</v>
      </c>
      <c r="GL151" s="51">
        <v>81071</v>
      </c>
      <c r="GM151" s="51">
        <v>14075</v>
      </c>
      <c r="GN151" s="51">
        <v>3563</v>
      </c>
      <c r="GO151" s="51">
        <v>0</v>
      </c>
      <c r="GP151" s="51">
        <v>0</v>
      </c>
      <c r="GQ151" s="51">
        <v>375780</v>
      </c>
      <c r="GR151" s="51">
        <v>250</v>
      </c>
    </row>
    <row r="152" spans="1:200" ht="18" customHeight="1" x14ac:dyDescent="0.2">
      <c r="A152" s="12">
        <v>55004</v>
      </c>
      <c r="B152" s="13" t="s">
        <v>176</v>
      </c>
      <c r="C152" s="13" t="s">
        <v>495</v>
      </c>
      <c r="D152" s="37">
        <v>219.96625417812501</v>
      </c>
      <c r="E152" s="43" t="s">
        <v>177</v>
      </c>
      <c r="F152" s="39">
        <v>256</v>
      </c>
      <c r="G152" s="36">
        <v>682372.03</v>
      </c>
      <c r="H152" s="36">
        <v>17402.48</v>
      </c>
      <c r="I152" s="36">
        <v>1517742.59</v>
      </c>
      <c r="J152" s="36">
        <v>151550.04</v>
      </c>
      <c r="K152" s="36">
        <v>729701.24</v>
      </c>
      <c r="L152" s="36">
        <v>0</v>
      </c>
      <c r="M152" s="36">
        <v>0</v>
      </c>
      <c r="N152" s="36">
        <v>617647</v>
      </c>
      <c r="O152" s="36">
        <v>408068.42</v>
      </c>
      <c r="P152" s="36">
        <v>0</v>
      </c>
      <c r="Q152" s="36">
        <v>0</v>
      </c>
      <c r="R152" s="36">
        <v>64449</v>
      </c>
      <c r="S152" s="36">
        <v>1492292</v>
      </c>
      <c r="T152" s="36">
        <v>0</v>
      </c>
      <c r="U152" s="36">
        <v>0</v>
      </c>
      <c r="V152" s="36">
        <v>0</v>
      </c>
      <c r="W152" s="36">
        <v>59347</v>
      </c>
      <c r="X152" s="36">
        <v>1488863.8499999999</v>
      </c>
      <c r="Y152" s="36">
        <v>0</v>
      </c>
      <c r="Z152" s="36">
        <v>0</v>
      </c>
      <c r="AA152" s="36">
        <v>35746.990000000005</v>
      </c>
      <c r="AB152" s="36">
        <v>0</v>
      </c>
      <c r="AC152" s="36">
        <v>0</v>
      </c>
      <c r="AD152" s="36">
        <v>459546.04</v>
      </c>
      <c r="AE152" s="36">
        <v>0</v>
      </c>
      <c r="AF152" s="36">
        <v>0</v>
      </c>
      <c r="AG152" s="36">
        <v>108780.73999999999</v>
      </c>
      <c r="AH152" s="36">
        <v>207943.88</v>
      </c>
      <c r="AI152" s="36">
        <v>161495.41</v>
      </c>
      <c r="AJ152" s="36">
        <v>0</v>
      </c>
      <c r="AK152" s="36">
        <v>243290.44</v>
      </c>
      <c r="AL152" s="36">
        <v>193576.14</v>
      </c>
      <c r="AM152" s="36">
        <v>0</v>
      </c>
      <c r="AN152" s="36">
        <v>0</v>
      </c>
      <c r="AO152" s="36">
        <v>0</v>
      </c>
      <c r="AP152" s="36">
        <v>0</v>
      </c>
      <c r="AQ152" s="36">
        <v>148599.46000000002</v>
      </c>
      <c r="AR152" s="36">
        <v>0</v>
      </c>
      <c r="AS152" s="36">
        <v>0</v>
      </c>
      <c r="AT152" s="36">
        <v>3800</v>
      </c>
      <c r="AU152" s="36">
        <v>545030.63</v>
      </c>
      <c r="AV152" s="36">
        <v>51837.22</v>
      </c>
      <c r="AW152" s="36">
        <v>75296.52</v>
      </c>
      <c r="AX152" s="36">
        <v>0</v>
      </c>
      <c r="AY152" s="36">
        <v>0</v>
      </c>
      <c r="AZ152" s="36">
        <v>0</v>
      </c>
      <c r="BA152" s="36">
        <v>247996.67</v>
      </c>
      <c r="BB152" s="36">
        <v>145645.16</v>
      </c>
      <c r="BC152" s="36">
        <v>58733.5</v>
      </c>
      <c r="BD152" s="36">
        <v>14214</v>
      </c>
      <c r="BE152" s="36">
        <v>0</v>
      </c>
      <c r="BF152" s="36">
        <v>0</v>
      </c>
      <c r="BG152" s="36">
        <v>0</v>
      </c>
      <c r="BH152" s="36">
        <v>0</v>
      </c>
      <c r="BI152" s="36">
        <v>11639.32</v>
      </c>
      <c r="BJ152" s="36">
        <v>0</v>
      </c>
      <c r="BK152" s="36">
        <v>0</v>
      </c>
      <c r="BL152" s="36">
        <v>0</v>
      </c>
      <c r="BM152" s="36">
        <v>0</v>
      </c>
      <c r="BN152" s="36">
        <v>11722.8079591106</v>
      </c>
      <c r="BO152" s="36">
        <v>822055.16</v>
      </c>
      <c r="BP152" s="36">
        <v>1936342.38</v>
      </c>
      <c r="BQ152" s="36">
        <v>594141.03</v>
      </c>
      <c r="BR152" s="36">
        <v>0</v>
      </c>
      <c r="BS152" s="36">
        <v>0</v>
      </c>
      <c r="BT152" s="36">
        <v>0</v>
      </c>
      <c r="BU152" s="36">
        <v>0</v>
      </c>
      <c r="BV152" s="36">
        <v>192253.85</v>
      </c>
      <c r="BW152" s="36">
        <v>16815</v>
      </c>
      <c r="BX152" s="36">
        <v>50000</v>
      </c>
      <c r="BY152" s="36">
        <v>0</v>
      </c>
      <c r="BZ152" s="36">
        <v>271837.71000000002</v>
      </c>
      <c r="CA152" s="36">
        <v>62999.56</v>
      </c>
      <c r="CB152" s="46">
        <v>1.3620000000000001</v>
      </c>
      <c r="CC152" s="46">
        <v>3.048</v>
      </c>
      <c r="CD152" s="46">
        <v>6.3079999999999998</v>
      </c>
      <c r="CE152" s="46">
        <v>1.599</v>
      </c>
      <c r="CF152" s="46">
        <v>2.8090000000000002</v>
      </c>
      <c r="CG152" s="46">
        <v>0</v>
      </c>
      <c r="CH152" s="26"/>
      <c r="CI152" s="45">
        <v>211737933</v>
      </c>
      <c r="CJ152" s="45">
        <v>37226352</v>
      </c>
      <c r="CK152" s="45">
        <v>19203470</v>
      </c>
      <c r="CL152" s="39">
        <v>35</v>
      </c>
      <c r="CM152" s="39">
        <v>285</v>
      </c>
      <c r="CN152" s="37">
        <v>61</v>
      </c>
      <c r="CO152" s="37">
        <v>256</v>
      </c>
      <c r="CP152" s="41">
        <v>1.6129032258064516E-2</v>
      </c>
      <c r="CQ152" s="35" t="s">
        <v>612</v>
      </c>
      <c r="CR152" s="35">
        <f t="shared" si="14"/>
        <v>0.12280701754385964</v>
      </c>
      <c r="CS152" s="58">
        <f t="shared" si="12"/>
        <v>14.074074074074074</v>
      </c>
      <c r="CT152" s="35">
        <f t="shared" si="13"/>
        <v>0.95004505231183278</v>
      </c>
      <c r="CU152" s="40">
        <v>16</v>
      </c>
      <c r="CV152" s="42">
        <v>29.001000000000001</v>
      </c>
      <c r="CW152" s="42">
        <v>157.143</v>
      </c>
      <c r="CX152" s="42">
        <v>84.31</v>
      </c>
      <c r="CY152" s="42">
        <v>29.001000000000001</v>
      </c>
      <c r="CZ152" s="42">
        <v>164.155</v>
      </c>
      <c r="DA152" s="42">
        <v>89.994</v>
      </c>
      <c r="DB152" s="54">
        <v>44789.249999999985</v>
      </c>
      <c r="DC152" s="56">
        <v>10.739130434782609</v>
      </c>
      <c r="DD152" s="55">
        <v>0.13043478260869565</v>
      </c>
      <c r="DE152" s="57">
        <v>20</v>
      </c>
      <c r="DF152" s="57">
        <v>0.25</v>
      </c>
      <c r="DG152" s="38">
        <v>21.9</v>
      </c>
      <c r="DH152" s="38">
        <v>22.8</v>
      </c>
      <c r="DI152" s="38">
        <v>21.5</v>
      </c>
      <c r="DJ152" s="38">
        <v>21.4</v>
      </c>
      <c r="DK152" s="38">
        <v>22</v>
      </c>
      <c r="DL152" s="53">
        <v>10</v>
      </c>
      <c r="DM152" s="51">
        <v>1237136</v>
      </c>
      <c r="DN152" s="51">
        <v>43298.57</v>
      </c>
      <c r="DO152" s="51">
        <v>0</v>
      </c>
      <c r="DP152" s="51">
        <v>74252.72</v>
      </c>
      <c r="DQ152" s="51">
        <v>154039</v>
      </c>
      <c r="DR152" s="51">
        <v>103547.62</v>
      </c>
      <c r="DS152" s="51">
        <v>0</v>
      </c>
      <c r="DT152" s="51">
        <v>48147.85</v>
      </c>
      <c r="DU152" s="51">
        <v>18252</v>
      </c>
      <c r="DV152" s="51">
        <v>87223.75</v>
      </c>
      <c r="DW152" s="51">
        <v>0</v>
      </c>
      <c r="DX152" s="51">
        <v>0</v>
      </c>
      <c r="DY152" s="51">
        <v>0</v>
      </c>
      <c r="DZ152" s="51">
        <v>73376.540000000008</v>
      </c>
      <c r="EA152" s="51">
        <v>369581.78</v>
      </c>
      <c r="EB152" s="51">
        <v>12202.05</v>
      </c>
      <c r="EC152" s="51">
        <v>0</v>
      </c>
      <c r="ED152" s="51">
        <v>28128.809999999998</v>
      </c>
      <c r="EE152" s="51">
        <v>41938</v>
      </c>
      <c r="EF152" s="51">
        <v>46127.49</v>
      </c>
      <c r="EG152" s="51">
        <v>0</v>
      </c>
      <c r="EH152" s="51">
        <v>22022.67</v>
      </c>
      <c r="EI152" s="51">
        <v>2486.88</v>
      </c>
      <c r="EJ152" s="51">
        <v>32938.230000000003</v>
      </c>
      <c r="EK152" s="51">
        <v>0</v>
      </c>
      <c r="EL152" s="51">
        <v>0</v>
      </c>
      <c r="EM152" s="51">
        <v>0</v>
      </c>
      <c r="EN152" s="51">
        <v>8626.9599999999991</v>
      </c>
      <c r="EO152" s="51">
        <v>106485.62999999999</v>
      </c>
      <c r="EP152" s="51">
        <v>0</v>
      </c>
      <c r="EQ152" s="51">
        <v>0</v>
      </c>
      <c r="ER152" s="51">
        <v>59026.54</v>
      </c>
      <c r="ES152" s="51">
        <v>18570.189999999999</v>
      </c>
      <c r="ET152" s="51">
        <v>794.36</v>
      </c>
      <c r="EU152" s="51">
        <v>0</v>
      </c>
      <c r="EV152" s="51">
        <v>143068.75</v>
      </c>
      <c r="EW152" s="51">
        <v>161779.10999999999</v>
      </c>
      <c r="EX152" s="51">
        <v>17508.03</v>
      </c>
      <c r="EY152" s="51">
        <v>0</v>
      </c>
      <c r="EZ152" s="51">
        <v>0</v>
      </c>
      <c r="FA152" s="51">
        <v>0</v>
      </c>
      <c r="FB152" s="51">
        <v>35868.29</v>
      </c>
      <c r="FC152" s="51">
        <v>222439.42</v>
      </c>
      <c r="FD152" s="51">
        <v>660.7</v>
      </c>
      <c r="FE152" s="51">
        <v>0</v>
      </c>
      <c r="FF152" s="51">
        <v>4507.92</v>
      </c>
      <c r="FG152" s="51">
        <v>367.63</v>
      </c>
      <c r="FH152" s="51">
        <v>622.94000000000005</v>
      </c>
      <c r="FI152" s="51">
        <v>2279</v>
      </c>
      <c r="FJ152" s="51">
        <v>43327.39</v>
      </c>
      <c r="FK152" s="51">
        <v>11978.67</v>
      </c>
      <c r="FL152" s="51">
        <v>135827.13</v>
      </c>
      <c r="FM152" s="51">
        <v>0</v>
      </c>
      <c r="FN152" s="51">
        <v>0</v>
      </c>
      <c r="FO152" s="51">
        <v>0</v>
      </c>
      <c r="FP152" s="51">
        <v>47085.57</v>
      </c>
      <c r="FQ152" s="51">
        <v>37254.94</v>
      </c>
      <c r="FR152" s="51">
        <v>0</v>
      </c>
      <c r="FS152" s="51">
        <v>0</v>
      </c>
      <c r="FT152" s="51">
        <v>0</v>
      </c>
      <c r="FU152" s="51">
        <v>0</v>
      </c>
      <c r="FV152" s="51">
        <v>0</v>
      </c>
      <c r="FW152" s="51">
        <v>542751.63</v>
      </c>
      <c r="FX152" s="51">
        <v>0</v>
      </c>
      <c r="FY152" s="51">
        <v>74376</v>
      </c>
      <c r="FZ152" s="51">
        <v>0</v>
      </c>
      <c r="GA152" s="51">
        <v>0</v>
      </c>
      <c r="GB152" s="51">
        <v>0</v>
      </c>
      <c r="GC152" s="51">
        <v>0</v>
      </c>
      <c r="GD152" s="51">
        <v>121776.8</v>
      </c>
      <c r="GE152" s="51">
        <v>18044.349999999999</v>
      </c>
      <c r="GF152" s="51">
        <v>53</v>
      </c>
      <c r="GG152" s="51">
        <v>0</v>
      </c>
      <c r="GH152" s="51">
        <v>1598.25</v>
      </c>
      <c r="GI152" s="51">
        <v>7243.0599999999995</v>
      </c>
      <c r="GJ152" s="51">
        <v>14203</v>
      </c>
      <c r="GK152" s="51">
        <v>0</v>
      </c>
      <c r="GL152" s="51">
        <v>38561</v>
      </c>
      <c r="GM152" s="51">
        <v>0</v>
      </c>
      <c r="GN152" s="51">
        <v>9979.89</v>
      </c>
      <c r="GO152" s="51">
        <v>0</v>
      </c>
      <c r="GP152" s="51">
        <v>0</v>
      </c>
      <c r="GQ152" s="51">
        <v>297996.67</v>
      </c>
      <c r="GR152" s="51">
        <v>7510.46</v>
      </c>
    </row>
    <row r="153" spans="1:200" ht="18" customHeight="1" x14ac:dyDescent="0.2">
      <c r="A153" s="12">
        <v>63003</v>
      </c>
      <c r="B153" s="13" t="s">
        <v>205</v>
      </c>
      <c r="C153" s="13" t="s">
        <v>552</v>
      </c>
      <c r="D153" s="37">
        <v>216.38124817343751</v>
      </c>
      <c r="E153" s="44" t="s">
        <v>204</v>
      </c>
      <c r="F153" s="39">
        <v>2850</v>
      </c>
      <c r="G153" s="36">
        <v>10041690.52</v>
      </c>
      <c r="H153" s="36">
        <v>386851.74</v>
      </c>
      <c r="I153" s="36">
        <v>12227898.74</v>
      </c>
      <c r="J153" s="36">
        <v>2634606.1800000002</v>
      </c>
      <c r="K153" s="36">
        <v>5414681.0199999996</v>
      </c>
      <c r="L153" s="36">
        <v>81066.47</v>
      </c>
      <c r="M153" s="36">
        <v>0</v>
      </c>
      <c r="N153" s="36">
        <v>82402.48</v>
      </c>
      <c r="O153" s="36">
        <v>2931798.3</v>
      </c>
      <c r="P153" s="36">
        <v>0</v>
      </c>
      <c r="Q153" s="36">
        <v>1264241</v>
      </c>
      <c r="R153" s="36">
        <v>782167</v>
      </c>
      <c r="S153" s="36">
        <v>11532676</v>
      </c>
      <c r="T153" s="36">
        <v>0</v>
      </c>
      <c r="U153" s="36">
        <v>1264241</v>
      </c>
      <c r="V153" s="36">
        <v>0</v>
      </c>
      <c r="W153" s="36">
        <v>72707</v>
      </c>
      <c r="X153" s="36">
        <v>13065723.590000002</v>
      </c>
      <c r="Y153" s="36">
        <v>378490.34</v>
      </c>
      <c r="Z153" s="36">
        <v>0</v>
      </c>
      <c r="AA153" s="36">
        <v>577548.84000000008</v>
      </c>
      <c r="AB153" s="36">
        <v>0</v>
      </c>
      <c r="AC153" s="36">
        <v>0</v>
      </c>
      <c r="AD153" s="36">
        <v>3452963.35</v>
      </c>
      <c r="AE153" s="36">
        <v>65832.38</v>
      </c>
      <c r="AF153" s="36">
        <v>0</v>
      </c>
      <c r="AG153" s="36">
        <v>2055874.46</v>
      </c>
      <c r="AH153" s="36">
        <v>2248007.3400000003</v>
      </c>
      <c r="AI153" s="36">
        <v>525052.93000000005</v>
      </c>
      <c r="AJ153" s="36">
        <v>0</v>
      </c>
      <c r="AK153" s="36">
        <v>3548085.64</v>
      </c>
      <c r="AL153" s="36">
        <v>594095.69999999995</v>
      </c>
      <c r="AM153" s="36">
        <v>155605.1</v>
      </c>
      <c r="AN153" s="36">
        <v>46863.66</v>
      </c>
      <c r="AO153" s="36">
        <v>163483.72</v>
      </c>
      <c r="AP153" s="36">
        <v>0</v>
      </c>
      <c r="AQ153" s="36">
        <v>1211787.56</v>
      </c>
      <c r="AR153" s="36">
        <v>28871.16</v>
      </c>
      <c r="AS153" s="36">
        <v>0</v>
      </c>
      <c r="AT153" s="36">
        <v>75324.55</v>
      </c>
      <c r="AU153" s="36">
        <v>1370431.43</v>
      </c>
      <c r="AV153" s="36">
        <v>833486.42</v>
      </c>
      <c r="AW153" s="36">
        <v>280086.59999999998</v>
      </c>
      <c r="AX153" s="36">
        <v>31447.3</v>
      </c>
      <c r="AY153" s="36">
        <v>0</v>
      </c>
      <c r="AZ153" s="36">
        <v>0</v>
      </c>
      <c r="BA153" s="36">
        <v>231851.5</v>
      </c>
      <c r="BB153" s="36">
        <v>241646.95</v>
      </c>
      <c r="BC153" s="36">
        <v>1195055.9099999999</v>
      </c>
      <c r="BD153" s="36">
        <v>183714.47</v>
      </c>
      <c r="BE153" s="36">
        <v>0</v>
      </c>
      <c r="BF153" s="36">
        <v>0</v>
      </c>
      <c r="BG153" s="36">
        <v>0</v>
      </c>
      <c r="BH153" s="36">
        <v>134752.51999999999</v>
      </c>
      <c r="BI153" s="36">
        <v>136069.85</v>
      </c>
      <c r="BJ153" s="36">
        <v>0</v>
      </c>
      <c r="BK153" s="36">
        <v>0</v>
      </c>
      <c r="BL153" s="36">
        <v>0</v>
      </c>
      <c r="BM153" s="36">
        <v>0</v>
      </c>
      <c r="BN153" s="36">
        <v>9983.0949999876393</v>
      </c>
      <c r="BO153" s="36">
        <v>9142740.2899999991</v>
      </c>
      <c r="BP153" s="36">
        <v>7004353.7400000002</v>
      </c>
      <c r="BQ153" s="36">
        <v>1267325.7</v>
      </c>
      <c r="BR153" s="36">
        <v>60102.89</v>
      </c>
      <c r="BS153" s="36">
        <v>47986.6</v>
      </c>
      <c r="BT153" s="36">
        <v>0</v>
      </c>
      <c r="BU153" s="36">
        <v>273176.31</v>
      </c>
      <c r="BV153" s="36">
        <v>2164646.85</v>
      </c>
      <c r="BW153" s="36">
        <v>121035.3</v>
      </c>
      <c r="BX153" s="36">
        <v>0</v>
      </c>
      <c r="BY153" s="36">
        <v>1959217.42</v>
      </c>
      <c r="BZ153" s="36">
        <v>2145700.0099999998</v>
      </c>
      <c r="CA153" s="36">
        <v>78241.58</v>
      </c>
      <c r="CB153" s="46">
        <v>1.629</v>
      </c>
      <c r="CC153" s="46">
        <v>3.6459999999999999</v>
      </c>
      <c r="CD153" s="46">
        <v>7.5449999999999999</v>
      </c>
      <c r="CE153" s="46">
        <v>1.599</v>
      </c>
      <c r="CF153" s="46">
        <v>2.8119999999999998</v>
      </c>
      <c r="CG153" s="46">
        <v>0</v>
      </c>
      <c r="CH153" s="47" t="s">
        <v>522</v>
      </c>
      <c r="CI153" s="45">
        <v>229324762</v>
      </c>
      <c r="CJ153" s="45">
        <v>1061501551</v>
      </c>
      <c r="CK153" s="45">
        <v>537613362</v>
      </c>
      <c r="CL153" s="39">
        <v>478</v>
      </c>
      <c r="CM153" s="39">
        <v>3036</v>
      </c>
      <c r="CN153" s="37">
        <v>50</v>
      </c>
      <c r="CO153" s="37">
        <v>2862.43</v>
      </c>
      <c r="CP153" s="41">
        <v>3.6818851251840942E-3</v>
      </c>
      <c r="CQ153" s="35" t="s">
        <v>680</v>
      </c>
      <c r="CR153" s="35">
        <f t="shared" si="14"/>
        <v>0.15744400527009222</v>
      </c>
      <c r="CS153" s="58">
        <f t="shared" si="12"/>
        <v>16.69966996699673</v>
      </c>
      <c r="CT153" s="35">
        <f t="shared" si="13"/>
        <v>0.94452237541122763</v>
      </c>
      <c r="CU153" s="40">
        <v>207</v>
      </c>
      <c r="CV153" s="42">
        <v>180.4280000000002</v>
      </c>
      <c r="CW153" s="42">
        <v>1816.8540000000005</v>
      </c>
      <c r="CX153" s="42">
        <v>856.94999999999982</v>
      </c>
      <c r="CY153" s="42">
        <v>188.9</v>
      </c>
      <c r="CZ153" s="42">
        <v>1919.0239999999999</v>
      </c>
      <c r="DA153" s="42">
        <v>911.82899999999995</v>
      </c>
      <c r="DB153" s="54">
        <v>55235.445550055127</v>
      </c>
      <c r="DC153" s="56">
        <v>15.538043478260869</v>
      </c>
      <c r="DD153" s="55">
        <v>0.47826086956521741</v>
      </c>
      <c r="DE153" s="57">
        <v>181.79999999999967</v>
      </c>
      <c r="DF153" s="57">
        <v>0</v>
      </c>
      <c r="DG153" s="38">
        <v>21.5</v>
      </c>
      <c r="DH153" s="38">
        <v>22.2</v>
      </c>
      <c r="DI153" s="38">
        <v>22.3</v>
      </c>
      <c r="DJ153" s="38">
        <v>22.7</v>
      </c>
      <c r="DK153" s="38">
        <v>22.3</v>
      </c>
      <c r="DL153" s="53">
        <v>118</v>
      </c>
      <c r="DM153" s="51">
        <v>11648421.580000002</v>
      </c>
      <c r="DN153" s="51">
        <v>296598.15999999997</v>
      </c>
      <c r="DO153" s="51">
        <v>0</v>
      </c>
      <c r="DP153" s="51">
        <v>2383476.7600000002</v>
      </c>
      <c r="DQ153" s="51">
        <v>1665303.1600000001</v>
      </c>
      <c r="DR153" s="51">
        <v>363696.24</v>
      </c>
      <c r="DS153" s="51">
        <v>0</v>
      </c>
      <c r="DT153" s="51">
        <v>1259583.57</v>
      </c>
      <c r="DU153" s="51">
        <v>386095.05000000005</v>
      </c>
      <c r="DV153" s="51">
        <v>829182.81</v>
      </c>
      <c r="DW153" s="51">
        <v>16995</v>
      </c>
      <c r="DX153" s="51">
        <v>151866</v>
      </c>
      <c r="DY153" s="51">
        <v>0</v>
      </c>
      <c r="DZ153" s="51">
        <v>500021.11000000004</v>
      </c>
      <c r="EA153" s="51">
        <v>3372264.6</v>
      </c>
      <c r="EB153" s="51">
        <v>90761.86</v>
      </c>
      <c r="EC153" s="51">
        <v>0</v>
      </c>
      <c r="ED153" s="51">
        <v>676068.29</v>
      </c>
      <c r="EE153" s="51">
        <v>500901.95</v>
      </c>
      <c r="EF153" s="51">
        <v>120774.08</v>
      </c>
      <c r="EG153" s="51">
        <v>0</v>
      </c>
      <c r="EH153" s="51">
        <v>456137.36</v>
      </c>
      <c r="EI153" s="51">
        <v>65935.210000000006</v>
      </c>
      <c r="EJ153" s="51">
        <v>292685.32</v>
      </c>
      <c r="EK153" s="51">
        <v>1937</v>
      </c>
      <c r="EL153" s="51">
        <v>11617.72</v>
      </c>
      <c r="EM153" s="51">
        <v>0</v>
      </c>
      <c r="EN153" s="51">
        <v>63920.54</v>
      </c>
      <c r="EO153" s="51">
        <v>475368.99</v>
      </c>
      <c r="EP153" s="51">
        <v>0</v>
      </c>
      <c r="EQ153" s="51">
        <v>0</v>
      </c>
      <c r="ER153" s="51">
        <v>126051.56</v>
      </c>
      <c r="ES153" s="51">
        <v>160127.13999999998</v>
      </c>
      <c r="ET153" s="51">
        <v>14604.63</v>
      </c>
      <c r="EU153" s="51">
        <v>1812676.93</v>
      </c>
      <c r="EV153" s="51">
        <v>1964935.25</v>
      </c>
      <c r="EW153" s="51">
        <v>55172.07</v>
      </c>
      <c r="EX153" s="51">
        <v>106794.85</v>
      </c>
      <c r="EY153" s="51">
        <v>15335.84</v>
      </c>
      <c r="EZ153" s="51">
        <v>0</v>
      </c>
      <c r="FA153" s="51">
        <v>0</v>
      </c>
      <c r="FB153" s="51">
        <v>284976.65000000002</v>
      </c>
      <c r="FC153" s="51">
        <v>1636021.21</v>
      </c>
      <c r="FD153" s="51">
        <v>4731.8999999999996</v>
      </c>
      <c r="FE153" s="51">
        <v>0</v>
      </c>
      <c r="FF153" s="51">
        <v>67796.759999999995</v>
      </c>
      <c r="FG153" s="51">
        <v>21163.01</v>
      </c>
      <c r="FH153" s="51">
        <v>93187.46</v>
      </c>
      <c r="FI153" s="51">
        <v>0</v>
      </c>
      <c r="FJ153" s="51">
        <v>425092.54</v>
      </c>
      <c r="FK153" s="51">
        <v>217247.31</v>
      </c>
      <c r="FL153" s="51">
        <v>1291573.46</v>
      </c>
      <c r="FM153" s="51">
        <v>1595.82</v>
      </c>
      <c r="FN153" s="51">
        <v>0</v>
      </c>
      <c r="FO153" s="51">
        <v>0</v>
      </c>
      <c r="FP153" s="51">
        <v>598062.02</v>
      </c>
      <c r="FQ153" s="51">
        <v>15875.2</v>
      </c>
      <c r="FR153" s="51">
        <v>0</v>
      </c>
      <c r="FS153" s="51">
        <v>0</v>
      </c>
      <c r="FT153" s="51">
        <v>23291.16</v>
      </c>
      <c r="FU153" s="51">
        <v>0</v>
      </c>
      <c r="FV153" s="51">
        <v>0</v>
      </c>
      <c r="FW153" s="51">
        <v>1516971.92</v>
      </c>
      <c r="FX153" s="51">
        <v>62187.519999999997</v>
      </c>
      <c r="FY153" s="51">
        <v>252357</v>
      </c>
      <c r="FZ153" s="51">
        <v>0</v>
      </c>
      <c r="GA153" s="51">
        <v>0</v>
      </c>
      <c r="GB153" s="51">
        <v>0</v>
      </c>
      <c r="GC153" s="51">
        <v>0</v>
      </c>
      <c r="GD153" s="51">
        <v>0</v>
      </c>
      <c r="GE153" s="51">
        <v>515</v>
      </c>
      <c r="GF153" s="51">
        <v>0</v>
      </c>
      <c r="GG153" s="51">
        <v>0</v>
      </c>
      <c r="GH153" s="51">
        <v>3117</v>
      </c>
      <c r="GI153" s="51">
        <v>84226.55</v>
      </c>
      <c r="GJ153" s="51">
        <v>8115.07</v>
      </c>
      <c r="GK153" s="51">
        <v>0</v>
      </c>
      <c r="GL153" s="51">
        <v>213635.82</v>
      </c>
      <c r="GM153" s="51">
        <v>32128.18</v>
      </c>
      <c r="GN153" s="51">
        <v>26827.4</v>
      </c>
      <c r="GO153" s="51">
        <v>11000</v>
      </c>
      <c r="GP153" s="51">
        <v>0</v>
      </c>
      <c r="GQ153" s="51">
        <v>231851.5</v>
      </c>
      <c r="GR153" s="51">
        <v>6454.19</v>
      </c>
    </row>
    <row r="154" spans="1:200" s="15" customFormat="1" ht="18" customHeight="1" x14ac:dyDescent="0.2">
      <c r="A154" s="60"/>
      <c r="B154" s="61"/>
      <c r="C154" s="61"/>
      <c r="D154" s="62">
        <f t="shared" ref="D154:V154" si="15">SUM(D5:D153)</f>
        <v>77110.805979809826</v>
      </c>
      <c r="E154" s="62"/>
      <c r="F154" s="62">
        <f t="shared" si="15"/>
        <v>138075</v>
      </c>
      <c r="G154" s="62">
        <f t="shared" si="15"/>
        <v>480080109.66000015</v>
      </c>
      <c r="H154" s="62">
        <f t="shared" si="15"/>
        <v>9085393.5500000045</v>
      </c>
      <c r="I154" s="62">
        <f t="shared" si="15"/>
        <v>579571172.60000014</v>
      </c>
      <c r="J154" s="62">
        <f t="shared" si="15"/>
        <v>134046021.18999998</v>
      </c>
      <c r="K154" s="62">
        <f t="shared" si="15"/>
        <v>281801169.33999991</v>
      </c>
      <c r="L154" s="62">
        <f t="shared" si="15"/>
        <v>327059.43999999994</v>
      </c>
      <c r="M154" s="62">
        <f t="shared" si="15"/>
        <v>626169.26</v>
      </c>
      <c r="N154" s="62">
        <f t="shared" si="15"/>
        <v>86466329.87999998</v>
      </c>
      <c r="O154" s="62">
        <f t="shared" si="15"/>
        <v>168147699.48999998</v>
      </c>
      <c r="P154" s="62">
        <f t="shared" si="15"/>
        <v>123573.70999999999</v>
      </c>
      <c r="Q154" s="62">
        <f t="shared" si="15"/>
        <v>71650269.370000005</v>
      </c>
      <c r="R154" s="62">
        <f t="shared" si="15"/>
        <v>35712090.740000002</v>
      </c>
      <c r="S154" s="62">
        <f t="shared" si="15"/>
        <v>539570761</v>
      </c>
      <c r="T154" s="62">
        <f t="shared" si="15"/>
        <v>2082149</v>
      </c>
      <c r="U154" s="62">
        <f t="shared" si="15"/>
        <v>67267552</v>
      </c>
      <c r="V154" s="62">
        <f t="shared" si="15"/>
        <v>4066225</v>
      </c>
      <c r="W154" s="62">
        <v>68726</v>
      </c>
      <c r="X154" s="63">
        <f>SUM(X5:X153)</f>
        <v>704192692.81000042</v>
      </c>
      <c r="Y154" s="63">
        <f t="shared" ref="Y154:AF154" si="16">SUM(Y5:Y153)</f>
        <v>7094669.9000000004</v>
      </c>
      <c r="Z154" s="63">
        <f t="shared" si="16"/>
        <v>8945.9499999999989</v>
      </c>
      <c r="AA154" s="63">
        <f t="shared" si="16"/>
        <v>43817630.130000018</v>
      </c>
      <c r="AB154" s="63">
        <f t="shared" si="16"/>
        <v>240866.33</v>
      </c>
      <c r="AC154" s="63">
        <f t="shared" si="16"/>
        <v>0</v>
      </c>
      <c r="AD154" s="63">
        <f t="shared" si="16"/>
        <v>178677606.33000001</v>
      </c>
      <c r="AE154" s="63">
        <f t="shared" si="16"/>
        <v>11253142.839999998</v>
      </c>
      <c r="AF154" s="63">
        <f t="shared" si="16"/>
        <v>0</v>
      </c>
      <c r="AG154" s="63">
        <f t="shared" ref="AG154:BM154" si="17">SUM(AG5:AG153)</f>
        <v>107799217.41</v>
      </c>
      <c r="AH154" s="63">
        <f t="shared" si="17"/>
        <v>127613222.88999994</v>
      </c>
      <c r="AI154" s="63">
        <f t="shared" si="17"/>
        <v>28831701.180000011</v>
      </c>
      <c r="AJ154" s="63">
        <f t="shared" si="17"/>
        <v>290587.02</v>
      </c>
      <c r="AK154" s="63">
        <f t="shared" si="17"/>
        <v>159763208.37</v>
      </c>
      <c r="AL154" s="63">
        <f t="shared" si="17"/>
        <v>50752967.789999984</v>
      </c>
      <c r="AM154" s="63">
        <f t="shared" si="17"/>
        <v>15591195.880000003</v>
      </c>
      <c r="AN154" s="63">
        <f t="shared" si="17"/>
        <v>3103225.2800000003</v>
      </c>
      <c r="AO154" s="63">
        <f t="shared" si="17"/>
        <v>4524875.8</v>
      </c>
      <c r="AP154" s="63">
        <f t="shared" si="17"/>
        <v>156479.76</v>
      </c>
      <c r="AQ154" s="63">
        <f t="shared" si="17"/>
        <v>58568505.780000016</v>
      </c>
      <c r="AR154" s="64">
        <f t="shared" si="17"/>
        <v>6367770.7800000012</v>
      </c>
      <c r="AS154" s="64">
        <f t="shared" si="17"/>
        <v>625932.51999999979</v>
      </c>
      <c r="AT154" s="64">
        <f t="shared" si="17"/>
        <v>1158017.17</v>
      </c>
      <c r="AU154" s="64">
        <f t="shared" si="17"/>
        <v>133019557.08999997</v>
      </c>
      <c r="AV154" s="64">
        <f t="shared" si="17"/>
        <v>60336575.329999983</v>
      </c>
      <c r="AW154" s="64">
        <f t="shared" si="17"/>
        <v>14958114.66</v>
      </c>
      <c r="AX154" s="64">
        <f t="shared" si="17"/>
        <v>2434465.7599999993</v>
      </c>
      <c r="AY154" s="64">
        <f t="shared" si="17"/>
        <v>76490.5</v>
      </c>
      <c r="AZ154" s="64">
        <f t="shared" si="17"/>
        <v>0</v>
      </c>
      <c r="BA154" s="64">
        <f t="shared" si="17"/>
        <v>83025908.289999962</v>
      </c>
      <c r="BB154" s="64">
        <f t="shared" si="17"/>
        <v>8445265.5300000031</v>
      </c>
      <c r="BC154" s="63">
        <f t="shared" si="17"/>
        <v>51290092.829999976</v>
      </c>
      <c r="BD154" s="63">
        <f t="shared" si="17"/>
        <v>14278849.790000001</v>
      </c>
      <c r="BE154" s="63">
        <f t="shared" si="17"/>
        <v>61204.689999999988</v>
      </c>
      <c r="BF154" s="63">
        <f t="shared" si="17"/>
        <v>0</v>
      </c>
      <c r="BG154" s="63">
        <f t="shared" si="17"/>
        <v>0</v>
      </c>
      <c r="BH154" s="63">
        <f t="shared" si="17"/>
        <v>8339201.5299999975</v>
      </c>
      <c r="BI154" s="63">
        <f t="shared" si="17"/>
        <v>7713886.2199999997</v>
      </c>
      <c r="BJ154" s="63">
        <f t="shared" si="17"/>
        <v>5335.31</v>
      </c>
      <c r="BK154" s="63">
        <f t="shared" si="17"/>
        <v>159255.51999999999</v>
      </c>
      <c r="BL154" s="63">
        <f t="shared" si="17"/>
        <v>0</v>
      </c>
      <c r="BM154" s="63">
        <f t="shared" si="17"/>
        <v>0</v>
      </c>
      <c r="BN154" s="62">
        <v>11020</v>
      </c>
      <c r="BO154" s="65">
        <f t="shared" ref="BO154:CA154" si="18">SUM(BO5:BO153)</f>
        <v>268509421.12000012</v>
      </c>
      <c r="BP154" s="65">
        <f t="shared" si="18"/>
        <v>491314332.57000011</v>
      </c>
      <c r="BQ154" s="65">
        <f t="shared" si="18"/>
        <v>109323971.26000001</v>
      </c>
      <c r="BR154" s="65">
        <f t="shared" si="18"/>
        <v>216509567.09999996</v>
      </c>
      <c r="BS154" s="65">
        <f t="shared" si="18"/>
        <v>85946892.729999974</v>
      </c>
      <c r="BT154" s="65">
        <f t="shared" si="18"/>
        <v>56124451.640000008</v>
      </c>
      <c r="BU154" s="65">
        <f t="shared" si="18"/>
        <v>58553912.24000001</v>
      </c>
      <c r="BV154" s="65">
        <f t="shared" si="18"/>
        <v>87538328.35999997</v>
      </c>
      <c r="BW154" s="65">
        <f t="shared" si="18"/>
        <v>13682627.629999997</v>
      </c>
      <c r="BX154" s="65">
        <f t="shared" si="18"/>
        <v>50867552.359999999</v>
      </c>
      <c r="BY154" s="65">
        <f t="shared" si="18"/>
        <v>251478378.88999996</v>
      </c>
      <c r="BZ154" s="65">
        <f t="shared" si="18"/>
        <v>91216750.769999951</v>
      </c>
      <c r="CA154" s="65">
        <f t="shared" si="18"/>
        <v>14786374.920000004</v>
      </c>
      <c r="CB154" s="66">
        <v>1.3620000000000001</v>
      </c>
      <c r="CC154" s="66">
        <v>3.048</v>
      </c>
      <c r="CD154" s="66">
        <v>6.3079999999999998</v>
      </c>
      <c r="CE154" s="66">
        <v>1.599</v>
      </c>
      <c r="CF154" s="66">
        <v>3</v>
      </c>
      <c r="CG154" s="67"/>
      <c r="CH154" s="68"/>
      <c r="CI154" s="65">
        <f t="shared" ref="CI154:CK154" si="19">SUM(CI5:CI153)</f>
        <v>43128200763</v>
      </c>
      <c r="CJ154" s="65">
        <f t="shared" si="19"/>
        <v>48703867584</v>
      </c>
      <c r="CK154" s="65">
        <f t="shared" si="19"/>
        <v>29405885042</v>
      </c>
      <c r="CL154" s="65">
        <v>23152</v>
      </c>
      <c r="CM154" s="65">
        <f>SUM(CM5:CM153)</f>
        <v>141429</v>
      </c>
      <c r="CN154" s="65">
        <f>SUM(CN5:CN153)</f>
        <v>9135</v>
      </c>
      <c r="CO154" s="69">
        <f>SUM(CO5:CO153)</f>
        <v>138448.65000000002</v>
      </c>
      <c r="CP154" s="41">
        <v>2.8672476948339017E-2</v>
      </c>
      <c r="CQ154" s="70" t="s">
        <v>565</v>
      </c>
      <c r="CR154" s="70">
        <f t="shared" ref="CR154" si="20">CL154/CM154</f>
        <v>0.16370051403884633</v>
      </c>
      <c r="CS154" s="71">
        <f t="shared" ref="CS154" si="21">CM154/(DE154+DF154)</f>
        <v>13.928416317132514</v>
      </c>
      <c r="CT154" s="70">
        <f t="shared" ref="CT154" si="22">(CW154+CX154)/(CZ154+DA154)</f>
        <v>0.92916191538815751</v>
      </c>
      <c r="CU154" s="65">
        <f>SUM(CU5:CU153)</f>
        <v>8621</v>
      </c>
      <c r="CV154" s="72">
        <f t="shared" ref="CV154:DA154" si="23">SUM(CV5:CV153)</f>
        <v>3170.2199999999993</v>
      </c>
      <c r="CW154" s="72">
        <f t="shared" si="23"/>
        <v>90167.620000000054</v>
      </c>
      <c r="CX154" s="72">
        <f t="shared" si="23"/>
        <v>36998.787999999979</v>
      </c>
      <c r="CY154" s="72">
        <f t="shared" si="23"/>
        <v>3449.2370000000005</v>
      </c>
      <c r="CZ154" s="72">
        <f t="shared" si="23"/>
        <v>95998.91099999992</v>
      </c>
      <c r="DA154" s="72">
        <f t="shared" si="23"/>
        <v>40862.496999999996</v>
      </c>
      <c r="DB154" s="73">
        <v>53167.187957780072</v>
      </c>
      <c r="DC154" s="74">
        <v>13.282560493589125</v>
      </c>
      <c r="DD154" s="75">
        <v>0.37645811240721105</v>
      </c>
      <c r="DE154" s="76">
        <f>SUM(DE5:DE153)</f>
        <v>10057.779999999973</v>
      </c>
      <c r="DF154" s="77">
        <f>SUM(DF5:DF153)</f>
        <v>96.21</v>
      </c>
      <c r="DG154" s="78">
        <v>19.899999999999999</v>
      </c>
      <c r="DH154" s="78">
        <v>20.9</v>
      </c>
      <c r="DI154" s="78">
        <v>21.9</v>
      </c>
      <c r="DJ154" s="78">
        <v>21.5</v>
      </c>
      <c r="DK154" s="78">
        <v>21.2</v>
      </c>
      <c r="DL154" s="79">
        <f>SUM(DL5:DL153)</f>
        <v>5303</v>
      </c>
      <c r="DM154" s="62">
        <f t="shared" ref="DM154:FX154" si="24">SUM(DM5:DM153)</f>
        <v>642445547.08000004</v>
      </c>
      <c r="DN154" s="62">
        <f t="shared" si="24"/>
        <v>7718920.3099999987</v>
      </c>
      <c r="DO154" s="62">
        <f t="shared" si="24"/>
        <v>18393.41</v>
      </c>
      <c r="DP154" s="62">
        <f t="shared" si="24"/>
        <v>96557670.35999994</v>
      </c>
      <c r="DQ154" s="62">
        <f t="shared" si="24"/>
        <v>94978484.809999973</v>
      </c>
      <c r="DR154" s="62">
        <f t="shared" si="24"/>
        <v>18390515.989999998</v>
      </c>
      <c r="DS154" s="62">
        <f t="shared" si="24"/>
        <v>110000</v>
      </c>
      <c r="DT154" s="62">
        <f t="shared" si="24"/>
        <v>58423549.369999997</v>
      </c>
      <c r="DU154" s="62">
        <f t="shared" si="24"/>
        <v>19022926.220000003</v>
      </c>
      <c r="DV154" s="62">
        <f t="shared" si="24"/>
        <v>36996040.870000005</v>
      </c>
      <c r="DW154" s="62">
        <f t="shared" si="24"/>
        <v>6020515.1899999995</v>
      </c>
      <c r="DX154" s="62">
        <f t="shared" si="24"/>
        <v>3216120.75</v>
      </c>
      <c r="DY154" s="62">
        <f t="shared" si="24"/>
        <v>0</v>
      </c>
      <c r="DZ154" s="62">
        <f t="shared" si="24"/>
        <v>29701254.939999998</v>
      </c>
      <c r="EA154" s="62">
        <f t="shared" si="24"/>
        <v>182753813.06</v>
      </c>
      <c r="EB154" s="62">
        <f t="shared" si="24"/>
        <v>4515688.120000001</v>
      </c>
      <c r="EC154" s="62">
        <f t="shared" si="24"/>
        <v>2306.34</v>
      </c>
      <c r="ED154" s="62">
        <f t="shared" si="24"/>
        <v>27240419.609999999</v>
      </c>
      <c r="EE154" s="62">
        <f t="shared" si="24"/>
        <v>28720551.909999989</v>
      </c>
      <c r="EF154" s="62">
        <f t="shared" si="24"/>
        <v>6274787.5099999988</v>
      </c>
      <c r="EG154" s="62">
        <f t="shared" si="24"/>
        <v>21791.46</v>
      </c>
      <c r="EH154" s="62">
        <f t="shared" si="24"/>
        <v>17954744.950000007</v>
      </c>
      <c r="EI154" s="62">
        <f t="shared" si="24"/>
        <v>4353071.1100000003</v>
      </c>
      <c r="EJ154" s="62">
        <f t="shared" si="24"/>
        <v>12407217.789999995</v>
      </c>
      <c r="EK154" s="62">
        <f t="shared" si="24"/>
        <v>1070521.25</v>
      </c>
      <c r="EL154" s="62">
        <f t="shared" si="24"/>
        <v>1353398.7199999997</v>
      </c>
      <c r="EM154" s="62">
        <f t="shared" si="24"/>
        <v>0</v>
      </c>
      <c r="EN154" s="62">
        <f t="shared" si="24"/>
        <v>4210807.9999999981</v>
      </c>
      <c r="EO154" s="62">
        <f t="shared" si="24"/>
        <v>35131524.400000006</v>
      </c>
      <c r="EP154" s="62">
        <f t="shared" si="24"/>
        <v>4301169.0399999991</v>
      </c>
      <c r="EQ154" s="62">
        <f t="shared" si="24"/>
        <v>213114.99000000002</v>
      </c>
      <c r="ER154" s="62">
        <f t="shared" si="24"/>
        <v>30868624.449999988</v>
      </c>
      <c r="ES154" s="62">
        <f t="shared" si="24"/>
        <v>11741991.289999997</v>
      </c>
      <c r="ET154" s="62">
        <f t="shared" si="24"/>
        <v>2363823.02</v>
      </c>
      <c r="EU154" s="62">
        <f t="shared" si="24"/>
        <v>36482273.429999992</v>
      </c>
      <c r="EV154" s="62">
        <f t="shared" si="24"/>
        <v>78777583.149999961</v>
      </c>
      <c r="EW154" s="62">
        <f t="shared" si="24"/>
        <v>31146637.800000004</v>
      </c>
      <c r="EX154" s="62">
        <f t="shared" si="24"/>
        <v>17215707.800000004</v>
      </c>
      <c r="EY154" s="62">
        <f t="shared" si="24"/>
        <v>1223945.3499999999</v>
      </c>
      <c r="EZ154" s="62">
        <f t="shared" si="24"/>
        <v>8276.2799999999988</v>
      </c>
      <c r="FA154" s="62">
        <f t="shared" si="24"/>
        <v>1750</v>
      </c>
      <c r="FB154" s="62">
        <f t="shared" si="24"/>
        <v>15650011.950000001</v>
      </c>
      <c r="FC154" s="62">
        <f t="shared" si="24"/>
        <v>57840535.590000011</v>
      </c>
      <c r="FD154" s="62">
        <f t="shared" si="24"/>
        <v>421708.01</v>
      </c>
      <c r="FE154" s="62">
        <f t="shared" si="24"/>
        <v>3679.32</v>
      </c>
      <c r="FF154" s="62">
        <f t="shared" si="24"/>
        <v>7057261.2300000004</v>
      </c>
      <c r="FG154" s="62">
        <f t="shared" si="24"/>
        <v>2449576.02</v>
      </c>
      <c r="FH154" s="62">
        <f t="shared" si="24"/>
        <v>1614703.64</v>
      </c>
      <c r="FI154" s="62">
        <f t="shared" si="24"/>
        <v>1122156.0400000003</v>
      </c>
      <c r="FJ154" s="62">
        <f t="shared" si="24"/>
        <v>18454096.690000001</v>
      </c>
      <c r="FK154" s="62">
        <f t="shared" si="24"/>
        <v>8524523.7400000002</v>
      </c>
      <c r="FL154" s="62">
        <f t="shared" si="24"/>
        <v>45588086</v>
      </c>
      <c r="FM154" s="62">
        <f t="shared" si="24"/>
        <v>1226542.46</v>
      </c>
      <c r="FN154" s="62">
        <f t="shared" si="24"/>
        <v>2865.48</v>
      </c>
      <c r="FO154" s="62">
        <f t="shared" si="24"/>
        <v>0</v>
      </c>
      <c r="FP154" s="62">
        <f t="shared" si="24"/>
        <v>11873409.539999999</v>
      </c>
      <c r="FQ154" s="62">
        <f t="shared" si="24"/>
        <v>15650360.12999999</v>
      </c>
      <c r="FR154" s="62">
        <f t="shared" si="24"/>
        <v>235006.51</v>
      </c>
      <c r="FS154" s="62">
        <f t="shared" si="24"/>
        <v>0</v>
      </c>
      <c r="FT154" s="62">
        <f t="shared" si="24"/>
        <v>3337053.0700000008</v>
      </c>
      <c r="FU154" s="62">
        <f t="shared" si="24"/>
        <v>200618.68999999997</v>
      </c>
      <c r="FV154" s="62">
        <f t="shared" si="24"/>
        <v>313808.25000000006</v>
      </c>
      <c r="FW154" s="62">
        <f t="shared" si="24"/>
        <v>343178136.04999995</v>
      </c>
      <c r="FX154" s="62">
        <f t="shared" si="24"/>
        <v>39433742.270000018</v>
      </c>
      <c r="FY154" s="62">
        <f t="shared" ref="FY154:GR154" si="25">SUM(FY5:FY153)</f>
        <v>9922301.7500000019</v>
      </c>
      <c r="FZ154" s="62">
        <f t="shared" si="25"/>
        <v>1466247.0199999998</v>
      </c>
      <c r="GA154" s="62">
        <f t="shared" si="25"/>
        <v>52166.92</v>
      </c>
      <c r="GB154" s="62">
        <f t="shared" si="25"/>
        <v>0</v>
      </c>
      <c r="GC154" s="62">
        <f t="shared" si="25"/>
        <v>0</v>
      </c>
      <c r="GD154" s="62">
        <f t="shared" si="25"/>
        <v>4245085.9300000016</v>
      </c>
      <c r="GE154" s="62">
        <f t="shared" si="25"/>
        <v>636840.72</v>
      </c>
      <c r="GF154" s="62">
        <f t="shared" si="25"/>
        <v>5386.65</v>
      </c>
      <c r="GG154" s="62">
        <f t="shared" si="25"/>
        <v>15092.12</v>
      </c>
      <c r="GH154" s="62">
        <f t="shared" si="25"/>
        <v>396359.16</v>
      </c>
      <c r="GI154" s="62">
        <f t="shared" si="25"/>
        <v>5535400.3199999984</v>
      </c>
      <c r="GJ154" s="62">
        <f t="shared" si="25"/>
        <v>1093284.6300000001</v>
      </c>
      <c r="GK154" s="62">
        <f t="shared" si="25"/>
        <v>561740.78</v>
      </c>
      <c r="GL154" s="62">
        <f t="shared" si="25"/>
        <v>8149137.8100000024</v>
      </c>
      <c r="GM154" s="62">
        <f t="shared" si="25"/>
        <v>1119455.3600000001</v>
      </c>
      <c r="GN154" s="62">
        <f t="shared" si="25"/>
        <v>2803723.0800000019</v>
      </c>
      <c r="GO154" s="62">
        <f t="shared" si="25"/>
        <v>89865.87</v>
      </c>
      <c r="GP154" s="62">
        <f t="shared" si="25"/>
        <v>112470.09</v>
      </c>
      <c r="GQ154" s="62">
        <f t="shared" si="25"/>
        <v>137403441.33000001</v>
      </c>
      <c r="GR154" s="62">
        <f t="shared" si="25"/>
        <v>1333200.95</v>
      </c>
    </row>
  </sheetData>
  <sortState xmlns:xlrd2="http://schemas.microsoft.com/office/spreadsheetml/2017/richdata2" ref="A5:GR153">
    <sortCondition ref="B5:B153"/>
  </sortState>
  <pageMargins left="0.2" right="0.2" top="0.4" bottom="0.2" header="0.3" footer="0.2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Profile Data</vt:lpstr>
      <vt:lpstr>'Profile Data'!Print_Titles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Woodmansey, Susan</dc:creator>
  <cp:lastModifiedBy>Norgaard, Krislyn</cp:lastModifiedBy>
  <cp:lastPrinted>2024-01-15T16:42:51Z</cp:lastPrinted>
  <dcterms:created xsi:type="dcterms:W3CDTF">2012-12-07T20:34:10Z</dcterms:created>
  <dcterms:modified xsi:type="dcterms:W3CDTF">2024-11-15T20:07:47Z</dcterms:modified>
</cp:coreProperties>
</file>