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N:\Finance and Management\State Aid and School Finance\Finance\2025 Finance\FINAL DOWNLOADS\Reports\"/>
    </mc:Choice>
  </mc:AlternateContent>
  <xr:revisionPtr revIDLastSave="0" documentId="13_ncr:1_{97EE1001-1BA4-44E7-BB90-1249E130A4B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Sheet1!$A$5:$Q$156</definedName>
    <definedName name="_xlnm.Print_Area" localSheetId="0">Sheet1!$A$1:$Q$156</definedName>
    <definedName name="_xlnm.Print_Titles" localSheetId="0">Sheet1!$A:$B,Sheet1!$1:$5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50" i="2" l="1"/>
  <c r="P156" i="1"/>
  <c r="Q128" i="1"/>
  <c r="N111" i="1"/>
  <c r="M156" i="1" l="1"/>
  <c r="L156" i="1"/>
  <c r="N155" i="1"/>
  <c r="N154" i="1"/>
  <c r="N153" i="1"/>
  <c r="N152" i="1"/>
  <c r="N151" i="1"/>
  <c r="N150" i="1"/>
  <c r="N149" i="1"/>
  <c r="N148" i="1"/>
  <c r="N147" i="1"/>
  <c r="N146" i="1"/>
  <c r="N145" i="1"/>
  <c r="N144" i="1"/>
  <c r="N143" i="1"/>
  <c r="N142" i="1"/>
  <c r="N141" i="1"/>
  <c r="N140" i="1"/>
  <c r="N139" i="1"/>
  <c r="N138" i="1"/>
  <c r="N137" i="1"/>
  <c r="N136" i="1"/>
  <c r="N135" i="1"/>
  <c r="N134" i="1"/>
  <c r="N133" i="1"/>
  <c r="N132" i="1"/>
  <c r="N131" i="1"/>
  <c r="N130" i="1"/>
  <c r="N129" i="1"/>
  <c r="N128" i="1"/>
  <c r="N127" i="1"/>
  <c r="N126" i="1"/>
  <c r="N125" i="1"/>
  <c r="N124" i="1"/>
  <c r="N123" i="1"/>
  <c r="N122" i="1"/>
  <c r="N121" i="1"/>
  <c r="N119" i="1"/>
  <c r="N118" i="1"/>
  <c r="N117" i="1"/>
  <c r="N116" i="1"/>
  <c r="N115" i="1"/>
  <c r="N114" i="1"/>
  <c r="N113" i="1"/>
  <c r="N112" i="1"/>
  <c r="N109" i="1"/>
  <c r="N108" i="1"/>
  <c r="N107" i="1"/>
  <c r="N106" i="1"/>
  <c r="N105" i="1"/>
  <c r="N104" i="1"/>
  <c r="N103" i="1"/>
  <c r="N102" i="1"/>
  <c r="N101" i="1"/>
  <c r="N100" i="1"/>
  <c r="N99" i="1"/>
  <c r="N98" i="1"/>
  <c r="N97" i="1"/>
  <c r="N96" i="1"/>
  <c r="N95" i="1"/>
  <c r="N94" i="1"/>
  <c r="N93" i="1"/>
  <c r="N92" i="1"/>
  <c r="N91" i="1"/>
  <c r="N90" i="1"/>
  <c r="N89" i="1"/>
  <c r="N88" i="1"/>
  <c r="N87" i="1"/>
  <c r="N86" i="1"/>
  <c r="N85" i="1"/>
  <c r="N84" i="1"/>
  <c r="N83" i="1"/>
  <c r="N82" i="1"/>
  <c r="N81" i="1"/>
  <c r="N80" i="1"/>
  <c r="N79" i="1"/>
  <c r="N78" i="1"/>
  <c r="N77" i="1"/>
  <c r="N76" i="1"/>
  <c r="N75" i="1"/>
  <c r="N74" i="1"/>
  <c r="N73" i="1"/>
  <c r="N72" i="1"/>
  <c r="N71" i="1"/>
  <c r="N70" i="1"/>
  <c r="N69" i="1"/>
  <c r="N68" i="1"/>
  <c r="N67" i="1"/>
  <c r="N66" i="1"/>
  <c r="N65" i="1"/>
  <c r="N64" i="1"/>
  <c r="N63" i="1"/>
  <c r="N62" i="1"/>
  <c r="N61" i="1"/>
  <c r="N60" i="1"/>
  <c r="N59" i="1"/>
  <c r="N58" i="1"/>
  <c r="N57" i="1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6" i="1"/>
  <c r="N156" i="1" l="1"/>
  <c r="J156" i="1"/>
  <c r="K156" i="1"/>
  <c r="I156" i="1"/>
  <c r="F156" i="1"/>
  <c r="G156" i="1"/>
  <c r="H156" i="1"/>
  <c r="D156" i="1"/>
  <c r="E64" i="1"/>
  <c r="E72" i="1"/>
  <c r="E73" i="1"/>
  <c r="E81" i="1"/>
  <c r="E82" i="1"/>
  <c r="E84" i="1"/>
  <c r="E88" i="1"/>
  <c r="E90" i="1"/>
  <c r="E96" i="1"/>
  <c r="E100" i="1"/>
  <c r="E108" i="1"/>
  <c r="E112" i="1"/>
  <c r="E120" i="1"/>
  <c r="E121" i="1"/>
  <c r="E123" i="1"/>
  <c r="E125" i="1"/>
  <c r="E129" i="1"/>
  <c r="E135" i="1"/>
  <c r="E139" i="1"/>
  <c r="E143" i="1"/>
  <c r="E144" i="1"/>
  <c r="E145" i="1"/>
  <c r="E150" i="1"/>
  <c r="E155" i="1"/>
  <c r="E13" i="1"/>
  <c r="E14" i="1"/>
  <c r="E21" i="1"/>
  <c r="E23" i="1"/>
  <c r="E24" i="1"/>
  <c r="E29" i="1"/>
  <c r="E30" i="1"/>
  <c r="E80" i="1"/>
  <c r="E104" i="1"/>
  <c r="E113" i="1"/>
  <c r="E114" i="1"/>
  <c r="E117" i="1"/>
  <c r="E122" i="1"/>
  <c r="E130" i="1"/>
  <c r="E132" i="1"/>
  <c r="E136" i="1"/>
  <c r="E137" i="1"/>
  <c r="E147" i="1"/>
  <c r="E151" i="1"/>
  <c r="E152" i="1"/>
  <c r="E153" i="1"/>
  <c r="E7" i="1"/>
  <c r="E8" i="1"/>
  <c r="E15" i="1"/>
  <c r="E16" i="1"/>
  <c r="E19" i="1"/>
  <c r="E27" i="1"/>
  <c r="E31" i="1"/>
  <c r="E32" i="1"/>
  <c r="E154" i="1"/>
  <c r="E149" i="1"/>
  <c r="E148" i="1"/>
  <c r="E146" i="1"/>
  <c r="E142" i="1"/>
  <c r="E141" i="1"/>
  <c r="E140" i="1"/>
  <c r="E138" i="1"/>
  <c r="E134" i="1"/>
  <c r="E133" i="1"/>
  <c r="E131" i="1"/>
  <c r="E128" i="1"/>
  <c r="E127" i="1"/>
  <c r="E126" i="1"/>
  <c r="E124" i="1"/>
  <c r="E119" i="1"/>
  <c r="E118" i="1"/>
  <c r="E116" i="1"/>
  <c r="E115" i="1"/>
  <c r="E110" i="1"/>
  <c r="E109" i="1"/>
  <c r="E107" i="1"/>
  <c r="E106" i="1"/>
  <c r="E105" i="1"/>
  <c r="E103" i="1"/>
  <c r="E102" i="1"/>
  <c r="E101" i="1"/>
  <c r="E99" i="1"/>
  <c r="E98" i="1"/>
  <c r="E97" i="1"/>
  <c r="E95" i="1"/>
  <c r="E94" i="1"/>
  <c r="E93" i="1"/>
  <c r="E92" i="1"/>
  <c r="E91" i="1"/>
  <c r="E89" i="1"/>
  <c r="E87" i="1"/>
  <c r="E86" i="1"/>
  <c r="E85" i="1"/>
  <c r="E83" i="1"/>
  <c r="E79" i="1"/>
  <c r="E78" i="1"/>
  <c r="E77" i="1"/>
  <c r="E76" i="1"/>
  <c r="E75" i="1"/>
  <c r="E74" i="1"/>
  <c r="E71" i="1"/>
  <c r="E70" i="1"/>
  <c r="E69" i="1"/>
  <c r="E68" i="1"/>
  <c r="E67" i="1"/>
  <c r="E66" i="1"/>
  <c r="E65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28" i="1"/>
  <c r="E26" i="1"/>
  <c r="E25" i="1"/>
  <c r="E22" i="1"/>
  <c r="E20" i="1"/>
  <c r="E18" i="1"/>
  <c r="E17" i="1"/>
  <c r="E12" i="1"/>
  <c r="E11" i="1"/>
  <c r="E10" i="1"/>
  <c r="E9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6" i="1"/>
  <c r="O156" i="1"/>
  <c r="Q156" i="1" l="1"/>
  <c r="C156" i="1"/>
  <c r="E6" i="1"/>
  <c r="E156" i="1" s="1"/>
</calcChain>
</file>

<file path=xl/sharedStrings.xml><?xml version="1.0" encoding="utf-8"?>
<sst xmlns="http://schemas.openxmlformats.org/spreadsheetml/2006/main" count="472" uniqueCount="175">
  <si>
    <t>Dist#</t>
  </si>
  <si>
    <t>District Name</t>
  </si>
  <si>
    <t>Plankinton 01-1</t>
  </si>
  <si>
    <t>White Lake 01-3</t>
  </si>
  <si>
    <t>Huron 02-2</t>
  </si>
  <si>
    <t>Iroquois 02-3</t>
  </si>
  <si>
    <t>Wolsey-Wessington 02-6</t>
  </si>
  <si>
    <t>Bennett County 03-1</t>
  </si>
  <si>
    <t>Avon 04-1</t>
  </si>
  <si>
    <t>Bon Homme 04-2</t>
  </si>
  <si>
    <t>Scotland 04-3</t>
  </si>
  <si>
    <t>Brookings 05-1</t>
  </si>
  <si>
    <t>Elkton 05-3</t>
  </si>
  <si>
    <t>Sioux Valley 05-5</t>
  </si>
  <si>
    <t>Deubrook Area 05-6</t>
  </si>
  <si>
    <t>Aberdeen 06-1</t>
  </si>
  <si>
    <t>Frederick Area 06-2</t>
  </si>
  <si>
    <t>Warner 06-5</t>
  </si>
  <si>
    <t>Groton Area 06-6</t>
  </si>
  <si>
    <t>Chamberlain 07-1</t>
  </si>
  <si>
    <t>Kimball 07-2</t>
  </si>
  <si>
    <t>Belle Fourche 09-1</t>
  </si>
  <si>
    <t>Newell 09-2</t>
  </si>
  <si>
    <t>Herreid 10-1</t>
  </si>
  <si>
    <t>Andes Central 11-1</t>
  </si>
  <si>
    <t>Wagner Community 11-4</t>
  </si>
  <si>
    <t>Platte-Geddes 11-5</t>
  </si>
  <si>
    <t>Clark 12-2</t>
  </si>
  <si>
    <t>Willow Lake 12-3</t>
  </si>
  <si>
    <t>Vermillion 13-1</t>
  </si>
  <si>
    <t>Irene-Wakonda 13-3</t>
  </si>
  <si>
    <t>Florence 14-1</t>
  </si>
  <si>
    <t>Henry 14-2</t>
  </si>
  <si>
    <t>Watertown 14-4</t>
  </si>
  <si>
    <t>Waverly 14-5</t>
  </si>
  <si>
    <t>McIntosh 15-1</t>
  </si>
  <si>
    <t>McLaughlin 15-2</t>
  </si>
  <si>
    <t>Smee 15-3</t>
  </si>
  <si>
    <t>Custer 16-1</t>
  </si>
  <si>
    <t>Elk Mountain 16-2</t>
  </si>
  <si>
    <t>Ethan 17-1</t>
  </si>
  <si>
    <t>Mitchell 17-2</t>
  </si>
  <si>
    <t>Mount Vernon 17-3</t>
  </si>
  <si>
    <t>Waubay 18-3</t>
  </si>
  <si>
    <t>Webster Area 18-5</t>
  </si>
  <si>
    <t>Deuel 19-4</t>
  </si>
  <si>
    <t>Eagle Butte 20-1</t>
  </si>
  <si>
    <t>Timber Lake 20-3</t>
  </si>
  <si>
    <t>Armour 21-1</t>
  </si>
  <si>
    <t>Bowdle 22-1</t>
  </si>
  <si>
    <t>Edmunds Central 22-5</t>
  </si>
  <si>
    <t>Ipswich Public 22-6</t>
  </si>
  <si>
    <t>Edgemont 23-1</t>
  </si>
  <si>
    <t>Hot Springs 23-2</t>
  </si>
  <si>
    <t>Oelrichs 23-3</t>
  </si>
  <si>
    <t>Big Stone City 25-1</t>
  </si>
  <si>
    <t>Milbank 25-4</t>
  </si>
  <si>
    <t>Burke 26-2</t>
  </si>
  <si>
    <t>Gregory 26-4</t>
  </si>
  <si>
    <t>South Central 26-5</t>
  </si>
  <si>
    <t>Haakon 27-1</t>
  </si>
  <si>
    <t>Castlewood 28-1</t>
  </si>
  <si>
    <t>Estelline 28-2</t>
  </si>
  <si>
    <t>Hamlin 28-3</t>
  </si>
  <si>
    <t>Miller 29-4</t>
  </si>
  <si>
    <t>Hanson 30-1</t>
  </si>
  <si>
    <t>Bridgewater-Emery 30-3</t>
  </si>
  <si>
    <t>Harding County 31-1</t>
  </si>
  <si>
    <t>Pierre 32-2</t>
  </si>
  <si>
    <t>Freeman 33-1</t>
  </si>
  <si>
    <t>Menno 33-2</t>
  </si>
  <si>
    <t>Parkston 33-3</t>
  </si>
  <si>
    <t>Tripp-Delmont 33-5</t>
  </si>
  <si>
    <t>Highmore-Harrold 34-2</t>
  </si>
  <si>
    <t>Kadoka Area 35-2</t>
  </si>
  <si>
    <t>Wessington Springs 36-2</t>
  </si>
  <si>
    <t>Jones County 37-3</t>
  </si>
  <si>
    <t>Arlington 38-1</t>
  </si>
  <si>
    <t>De Smet 38-2</t>
  </si>
  <si>
    <t>Lake Preston 38-3</t>
  </si>
  <si>
    <t>Chester Area 39-1</t>
  </si>
  <si>
    <t>Madison Central 39-2</t>
  </si>
  <si>
    <t>Rutland 39-4</t>
  </si>
  <si>
    <t>Oldham-Ramona 39-5</t>
  </si>
  <si>
    <t>Lead-Deadwood 40-1</t>
  </si>
  <si>
    <t>Spearfish 40-2</t>
  </si>
  <si>
    <t>Canton 41-1</t>
  </si>
  <si>
    <t>Harrisburg 41-2</t>
  </si>
  <si>
    <t>Lennox 41-4</t>
  </si>
  <si>
    <t>Tea Area 41-5</t>
  </si>
  <si>
    <t>Lyman 42-1</t>
  </si>
  <si>
    <t>Canistota 43-1</t>
  </si>
  <si>
    <t>Montrose 43-2</t>
  </si>
  <si>
    <t>McCook Central 43-7</t>
  </si>
  <si>
    <t>Eureka 44-1</t>
  </si>
  <si>
    <t>Leola 44-2</t>
  </si>
  <si>
    <t>Britton-Hecla 45-4</t>
  </si>
  <si>
    <t>Langford Area 45-5</t>
  </si>
  <si>
    <t>Meade 46-1</t>
  </si>
  <si>
    <t>Faith 46-2</t>
  </si>
  <si>
    <t>White River 47-1</t>
  </si>
  <si>
    <t>Howard 48-3</t>
  </si>
  <si>
    <t>Baltic 49-1</t>
  </si>
  <si>
    <t>Brandon Valley 49-2</t>
  </si>
  <si>
    <t>Dell Rapids 49-3</t>
  </si>
  <si>
    <t>Garretson 49-4</t>
  </si>
  <si>
    <t>Sioux Falls 49-5</t>
  </si>
  <si>
    <t>Tri-Valley 49-6</t>
  </si>
  <si>
    <t>West Central 49-7</t>
  </si>
  <si>
    <t>Flandreau 50-3</t>
  </si>
  <si>
    <t>Colman-Egan 50-5</t>
  </si>
  <si>
    <t>Douglas 51-1</t>
  </si>
  <si>
    <t>Hill City 51-2</t>
  </si>
  <si>
    <t>New Underwood 51-3</t>
  </si>
  <si>
    <t>Rapid City Area 51-4</t>
  </si>
  <si>
    <t>Wall 51-5</t>
  </si>
  <si>
    <t>Bison 52-1</t>
  </si>
  <si>
    <t>Lemmon 52-4</t>
  </si>
  <si>
    <t>Gettysburg 53-1</t>
  </si>
  <si>
    <t>Hoven 53-2</t>
  </si>
  <si>
    <t>Sisseton 54-2</t>
  </si>
  <si>
    <t>Rosholt 54-4</t>
  </si>
  <si>
    <t>Summit 54-6</t>
  </si>
  <si>
    <t>Wilmot 54-7</t>
  </si>
  <si>
    <t>Woonsocket 55-4</t>
  </si>
  <si>
    <t>Sanborn Central 55-5</t>
  </si>
  <si>
    <t>Doland 56-2</t>
  </si>
  <si>
    <t>Redfield 56-4</t>
  </si>
  <si>
    <t>Hitchcock-Tulare 56-6</t>
  </si>
  <si>
    <t>Northwestern Area 56-7</t>
  </si>
  <si>
    <t>Stanley County 57-1</t>
  </si>
  <si>
    <t>Agar-Blunt-Onida 58-3</t>
  </si>
  <si>
    <t>Winner 59-2</t>
  </si>
  <si>
    <t>Colome Consolidated 59-3</t>
  </si>
  <si>
    <t>Centerville 60-1</t>
  </si>
  <si>
    <t>Marion 60-3</t>
  </si>
  <si>
    <t>Parker 60-4</t>
  </si>
  <si>
    <t>Alcester-Hudson 61-1</t>
  </si>
  <si>
    <t>Beresford 61-2</t>
  </si>
  <si>
    <t>Elk Point-Jefferson 61-7</t>
  </si>
  <si>
    <t>Dakota Valley 61-8</t>
  </si>
  <si>
    <t>Selby Area 62-5</t>
  </si>
  <si>
    <t>Mobridge-Pollock 62-6</t>
  </si>
  <si>
    <t>Gayville-Volin 63-1</t>
  </si>
  <si>
    <t>Yankton 63-3</t>
  </si>
  <si>
    <t>Dupree 64-2</t>
  </si>
  <si>
    <t>Todd County 66-1</t>
  </si>
  <si>
    <t>State Total</t>
  </si>
  <si>
    <t>Viborg-Hurley 60-6</t>
  </si>
  <si>
    <t>Faulkton Area 24-4</t>
  </si>
  <si>
    <t>Corsica-Stickney 21-3</t>
  </si>
  <si>
    <t>Oglala Lakota County 65-1</t>
  </si>
  <si>
    <t>2021 General Fund Ending Fund Balance*</t>
  </si>
  <si>
    <t>2021 Impact Aid Fund Balance</t>
  </si>
  <si>
    <t>2022 General Fund Ending Fund Balance*</t>
  </si>
  <si>
    <t>2022 Impact Aid Fund Balance</t>
  </si>
  <si>
    <t>2023 Impact Aid Fund Balance</t>
  </si>
  <si>
    <t>2023 General Fund Ending Fund Balance*</t>
  </si>
  <si>
    <t>2023 COMBINED TOTAL GF and IMPACT AID Ending Fund Balances</t>
  </si>
  <si>
    <t>2022 COMBINED TOTAL GF and IMPACT AID Ending Fund Balances</t>
  </si>
  <si>
    <t>2021 COMBINED TOTAL GF and IMPACT AID Ending Fund Balances</t>
  </si>
  <si>
    <t>* Sum of the committed, assigned and unassigned amounts of fund equity.</t>
  </si>
  <si>
    <t>2024 General Fund Ending Fund Balance*</t>
  </si>
  <si>
    <t>2024 Impact Aid Fund Balance</t>
  </si>
  <si>
    <t>2024 COMBINED TOTAL GF and IMPACT AID Ending Fund Balances</t>
  </si>
  <si>
    <t>Oldham-Ramona-Rutland 39-6</t>
  </si>
  <si>
    <t>2025 General Fund Ending Fund Balance*</t>
  </si>
  <si>
    <t>2025 Impact Aid Fund Balance</t>
  </si>
  <si>
    <t>2025 COMBINED TOTAL GF and IMPACT AID Ending Fund Balances</t>
  </si>
  <si>
    <t>GENERAL AND IMPACT AID FUND BALANCES 2021-2025</t>
  </si>
  <si>
    <t>as of 1/09/2026</t>
  </si>
  <si>
    <t>FY</t>
  </si>
  <si>
    <t>Fund</t>
  </si>
  <si>
    <t>SumOfAmount</t>
  </si>
  <si>
    <t>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</si>
</sst>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164" formatCode="&quot;$&quot;#,##0"/>
    <numFmt numFmtId="165" formatCode="&quot;$&quot;#,##0.00;\(&quot;$&quot;#,##0.00\)"/>
  </numFmts>
  <fonts count="12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theme="3" tint="-0.499984740745262"/>
      <name val="Calibri"/>
      <family val="2"/>
      <scheme val="minor"/>
    </font>
    <font>
      <sz val="9"/>
      <color theme="3" tint="-0.499984740745262"/>
      <name val="Calibri"/>
      <family val="2"/>
      <scheme val="minor"/>
    </font>
    <font>
      <sz val="10"/>
      <color theme="3" tint="-0.24994659260841701"/>
      <name val="Calibri"/>
      <family val="2"/>
      <scheme val="minor"/>
    </font>
    <font>
      <sz val="9"/>
      <name val="Calibri"/>
      <family val="2"/>
      <scheme val="minor"/>
    </font>
    <font>
      <sz val="8"/>
      <name val="Calibri"/>
      <family val="2"/>
      <scheme val="minor"/>
    </font>
    <font>
      <sz val="11"/>
      <color indexed="8"/>
      <name val="Calibri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C7B784"/>
        <bgColor indexed="64"/>
      </patternFill>
    </fill>
    <fill>
      <patternFill patternType="solid">
        <fgColor indexed="22"/>
        <bgColor indexed="0"/>
      </patternFill>
    </fill>
  </fills>
  <borders count="16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/>
      <diagonal/>
    </border>
    <border>
      <left style="medium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 style="thin">
        <color theme="0" tint="-0.34998626667073579"/>
      </right>
      <top style="thin">
        <color theme="0" tint="-0.34998626667073579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medium">
        <color indexed="64"/>
      </bottom>
      <diagonal/>
    </border>
    <border>
      <left style="thin">
        <color theme="0" tint="-0.34998626667073579"/>
      </left>
      <right style="medium">
        <color indexed="64"/>
      </right>
      <top style="thin">
        <color theme="0" tint="-0.34998626667073579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medium">
        <color indexed="64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/>
      <bottom style="thin">
        <color theme="0" tint="-0.34998626667073579"/>
      </bottom>
      <diagonal/>
    </border>
    <border>
      <left style="medium">
        <color indexed="64"/>
      </left>
      <right style="thin">
        <color theme="0" tint="-0.34998626667073579"/>
      </right>
      <top style="medium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2">
    <xf numFmtId="0" fontId="0" fillId="0" borderId="0"/>
    <xf numFmtId="0" fontId="11" fillId="0" borderId="0"/>
  </cellStyleXfs>
  <cellXfs count="43">
    <xf numFmtId="0" fontId="0" fillId="0" borderId="0" xfId="0"/>
    <xf numFmtId="164" fontId="1" fillId="0" borderId="0" xfId="0" applyNumberFormat="1" applyFont="1" applyAlignment="1">
      <alignment horizontal="left"/>
    </xf>
    <xf numFmtId="164" fontId="1" fillId="0" borderId="0" xfId="0" applyNumberFormat="1" applyFont="1" applyFill="1" applyAlignment="1">
      <alignment horizontal="left"/>
    </xf>
    <xf numFmtId="0" fontId="2" fillId="0" borderId="0" xfId="0" applyFont="1"/>
    <xf numFmtId="164" fontId="3" fillId="0" borderId="0" xfId="0" applyNumberFormat="1" applyFont="1"/>
    <xf numFmtId="0" fontId="2" fillId="0" borderId="0" xfId="0" applyFont="1" applyFill="1"/>
    <xf numFmtId="0" fontId="5" fillId="0" borderId="1" xfId="0" applyFont="1" applyFill="1" applyBorder="1" applyAlignment="1">
      <alignment vertical="top"/>
    </xf>
    <xf numFmtId="0" fontId="5" fillId="0" borderId="1" xfId="0" applyNumberFormat="1" applyFont="1" applyFill="1" applyBorder="1" applyAlignment="1">
      <alignment vertical="top"/>
    </xf>
    <xf numFmtId="0" fontId="5" fillId="0" borderId="2" xfId="0" applyFont="1" applyFill="1" applyBorder="1" applyAlignment="1">
      <alignment horizontal="center"/>
    </xf>
    <xf numFmtId="0" fontId="5" fillId="0" borderId="2" xfId="0" applyFont="1" applyFill="1" applyBorder="1"/>
    <xf numFmtId="0" fontId="0" fillId="0" borderId="0" xfId="0" applyFont="1"/>
    <xf numFmtId="0" fontId="7" fillId="0" borderId="0" xfId="0" applyFont="1" applyBorder="1"/>
    <xf numFmtId="6" fontId="7" fillId="0" borderId="0" xfId="0" applyNumberFormat="1" applyFont="1" applyFill="1" applyBorder="1" applyAlignment="1">
      <alignment vertical="top"/>
    </xf>
    <xf numFmtId="0" fontId="7" fillId="0" borderId="0" xfId="0" applyFont="1" applyFill="1" applyBorder="1"/>
    <xf numFmtId="6" fontId="6" fillId="0" borderId="0" xfId="0" applyNumberFormat="1" applyFont="1" applyFill="1" applyBorder="1" applyAlignment="1">
      <alignment vertical="top"/>
    </xf>
    <xf numFmtId="0" fontId="5" fillId="0" borderId="8" xfId="0" applyFont="1" applyFill="1" applyBorder="1" applyAlignment="1">
      <alignment vertical="top"/>
    </xf>
    <xf numFmtId="0" fontId="5" fillId="0" borderId="8" xfId="0" applyNumberFormat="1" applyFont="1" applyFill="1" applyBorder="1" applyAlignment="1">
      <alignment vertical="top"/>
    </xf>
    <xf numFmtId="6" fontId="5" fillId="0" borderId="8" xfId="0" applyNumberFormat="1" applyFont="1" applyFill="1" applyBorder="1" applyAlignment="1">
      <alignment vertical="top"/>
    </xf>
    <xf numFmtId="6" fontId="5" fillId="0" borderId="9" xfId="0" applyNumberFormat="1" applyFont="1" applyFill="1" applyBorder="1" applyAlignment="1">
      <alignment vertical="top"/>
    </xf>
    <xf numFmtId="6" fontId="5" fillId="0" borderId="10" xfId="0" applyNumberFormat="1" applyFont="1" applyFill="1" applyBorder="1" applyAlignment="1">
      <alignment vertical="top"/>
    </xf>
    <xf numFmtId="6" fontId="4" fillId="0" borderId="9" xfId="0" applyNumberFormat="1" applyFont="1" applyFill="1" applyBorder="1" applyAlignment="1">
      <alignment vertical="top"/>
    </xf>
    <xf numFmtId="6" fontId="4" fillId="0" borderId="8" xfId="0" applyNumberFormat="1" applyFont="1" applyFill="1" applyBorder="1" applyAlignment="1">
      <alignment vertical="top"/>
    </xf>
    <xf numFmtId="6" fontId="4" fillId="0" borderId="10" xfId="0" applyNumberFormat="1" applyFont="1" applyFill="1" applyBorder="1" applyAlignment="1">
      <alignment vertical="top"/>
    </xf>
    <xf numFmtId="6" fontId="5" fillId="0" borderId="1" xfId="0" applyNumberFormat="1" applyFont="1" applyFill="1" applyBorder="1" applyAlignment="1">
      <alignment vertical="top"/>
    </xf>
    <xf numFmtId="6" fontId="5" fillId="0" borderId="3" xfId="0" applyNumberFormat="1" applyFont="1" applyFill="1" applyBorder="1" applyAlignment="1">
      <alignment vertical="top"/>
    </xf>
    <xf numFmtId="6" fontId="5" fillId="0" borderId="4" xfId="0" applyNumberFormat="1" applyFont="1" applyFill="1" applyBorder="1" applyAlignment="1">
      <alignment vertical="top"/>
    </xf>
    <xf numFmtId="6" fontId="4" fillId="0" borderId="4" xfId="0" applyNumberFormat="1" applyFont="1" applyFill="1" applyBorder="1" applyAlignment="1">
      <alignment vertical="top"/>
    </xf>
    <xf numFmtId="0" fontId="4" fillId="2" borderId="11" xfId="0" applyFont="1" applyFill="1" applyBorder="1" applyAlignment="1">
      <alignment horizontal="center" wrapText="1"/>
    </xf>
    <xf numFmtId="0" fontId="4" fillId="2" borderId="12" xfId="0" applyFont="1" applyFill="1" applyBorder="1" applyAlignment="1">
      <alignment horizontal="center" wrapText="1"/>
    </xf>
    <xf numFmtId="164" fontId="4" fillId="2" borderId="11" xfId="0" applyNumberFormat="1" applyFont="1" applyFill="1" applyBorder="1" applyAlignment="1">
      <alignment horizontal="center" wrapText="1"/>
    </xf>
    <xf numFmtId="164" fontId="4" fillId="2" borderId="13" xfId="0" applyNumberFormat="1" applyFont="1" applyFill="1" applyBorder="1" applyAlignment="1">
      <alignment horizontal="center" wrapText="1"/>
    </xf>
    <xf numFmtId="164" fontId="4" fillId="2" borderId="12" xfId="0" applyNumberFormat="1" applyFont="1" applyFill="1" applyBorder="1" applyAlignment="1">
      <alignment horizontal="center" wrapText="1"/>
    </xf>
    <xf numFmtId="6" fontId="6" fillId="0" borderId="5" xfId="0" applyNumberFormat="1" applyFont="1" applyFill="1" applyBorder="1" applyAlignment="1"/>
    <xf numFmtId="6" fontId="6" fillId="0" borderId="6" xfId="0" applyNumberFormat="1" applyFont="1" applyFill="1" applyBorder="1" applyAlignment="1"/>
    <xf numFmtId="6" fontId="6" fillId="0" borderId="7" xfId="0" applyNumberFormat="1" applyFont="1" applyFill="1" applyBorder="1" applyAlignment="1"/>
    <xf numFmtId="6" fontId="8" fillId="0" borderId="5" xfId="0" applyNumberFormat="1" applyFont="1" applyFill="1" applyBorder="1" applyAlignment="1"/>
    <xf numFmtId="6" fontId="8" fillId="0" borderId="6" xfId="0" applyNumberFormat="1" applyFont="1" applyFill="1" applyBorder="1" applyAlignment="1"/>
    <xf numFmtId="6" fontId="8" fillId="0" borderId="7" xfId="0" applyNumberFormat="1" applyFont="1" applyFill="1" applyBorder="1" applyAlignment="1"/>
    <xf numFmtId="0" fontId="10" fillId="3" borderId="14" xfId="1" applyFont="1" applyFill="1" applyBorder="1" applyAlignment="1">
      <alignment horizontal="center"/>
    </xf>
    <xf numFmtId="0" fontId="10" fillId="0" borderId="15" xfId="1" applyFont="1" applyFill="1" applyBorder="1" applyAlignment="1">
      <alignment horizontal="right" wrapText="1"/>
    </xf>
    <xf numFmtId="0" fontId="10" fillId="0" borderId="15" xfId="1" applyFont="1" applyFill="1" applyBorder="1" applyAlignment="1">
      <alignment wrapText="1"/>
    </xf>
    <xf numFmtId="165" fontId="10" fillId="0" borderId="15" xfId="1" applyNumberFormat="1" applyFont="1" applyFill="1" applyBorder="1" applyAlignment="1">
      <alignment horizontal="right" wrapText="1"/>
    </xf>
    <xf numFmtId="165" fontId="0" fillId="0" borderId="0" xfId="0" applyNumberFormat="1"/>
  </cellXfs>
  <cellStyles count="2">
    <cellStyle name="Normal" xfId="0" builtinId="0"/>
    <cellStyle name="Normal_Sheet2" xfId="1" xr:uid="{7C9E6ED5-421C-434F-8850-F39EEFF9A367}"/>
  </cellStyles>
  <dxfs count="0"/>
  <tableStyles count="0" defaultTableStyle="TableStyleMedium2" defaultPivotStyle="PivotStyleLight16"/>
  <colors>
    <mruColors>
      <color rgb="FFC7B784"/>
      <color rgb="FFB2292E"/>
      <color rgb="FF532945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40005</xdr:colOff>
      <xdr:row>0</xdr:row>
      <xdr:rowOff>20955</xdr:rowOff>
    </xdr:from>
    <xdr:to>
      <xdr:col>17</xdr:col>
      <xdr:colOff>71451</xdr:colOff>
      <xdr:row>3</xdr:row>
      <xdr:rowOff>150927</xdr:rowOff>
    </xdr:to>
    <xdr:pic>
      <xdr:nvPicPr>
        <xdr:cNvPr id="4" name="Picture 3" descr="South Dakota Department of Education">
          <a:extLst>
            <a:ext uri="{FF2B5EF4-FFF2-40B4-BE49-F238E27FC236}">
              <a16:creationId xmlns:a16="http://schemas.microsoft.com/office/drawing/2014/main" id="{6FD184E3-27AB-D62F-8839-E7867B4B83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228445" y="20955"/>
          <a:ext cx="2408886" cy="5795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57"/>
  <sheetViews>
    <sheetView showGridLines="0" tabSelected="1" workbookViewId="0">
      <pane xSplit="2" ySplit="5" topLeftCell="C6" activePane="bottomRight" state="frozen"/>
      <selection pane="topRight" activeCell="X1" sqref="X1"/>
      <selection pane="bottomLeft" activeCell="A6" sqref="A6"/>
      <selection pane="bottomRight" activeCell="A3" sqref="A3"/>
    </sheetView>
  </sheetViews>
  <sheetFormatPr defaultColWidth="9.140625" defaultRowHeight="12.75" x14ac:dyDescent="0.2"/>
  <cols>
    <col min="1" max="1" width="24.28515625" style="3" customWidth="1"/>
    <col min="2" max="2" width="6" style="3" bestFit="1" customWidth="1"/>
    <col min="3" max="3" width="12.140625" style="5" bestFit="1" customWidth="1"/>
    <col min="4" max="4" width="11.42578125" style="5" bestFit="1" customWidth="1"/>
    <col min="5" max="5" width="11.7109375" style="5" bestFit="1" customWidth="1"/>
    <col min="6" max="6" width="12.140625" style="5" bestFit="1" customWidth="1"/>
    <col min="7" max="7" width="11.42578125" style="5" bestFit="1" customWidth="1"/>
    <col min="8" max="8" width="11.7109375" style="5" bestFit="1" customWidth="1"/>
    <col min="9" max="9" width="12.140625" style="5" bestFit="1" customWidth="1"/>
    <col min="10" max="10" width="11.42578125" style="5" bestFit="1" customWidth="1"/>
    <col min="11" max="11" width="11.7109375" style="5" bestFit="1" customWidth="1"/>
    <col min="12" max="12" width="12.140625" style="5" bestFit="1" customWidth="1"/>
    <col min="13" max="13" width="11.42578125" style="5" bestFit="1" customWidth="1"/>
    <col min="14" max="14" width="11.7109375" style="5" bestFit="1" customWidth="1"/>
    <col min="15" max="16" width="11.42578125" style="3" bestFit="1" customWidth="1"/>
    <col min="17" max="17" width="11.7109375" style="3" bestFit="1" customWidth="1"/>
    <col min="18" max="16384" width="9.140625" style="3"/>
  </cols>
  <sheetData>
    <row r="1" spans="1:17" ht="18.75" x14ac:dyDescent="0.3">
      <c r="A1" s="1" t="s">
        <v>169</v>
      </c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7" ht="3.6" customHeight="1" x14ac:dyDescent="0.3">
      <c r="A2" s="1"/>
      <c r="B2" s="1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7" x14ac:dyDescent="0.2">
      <c r="A3" s="4" t="s">
        <v>170</v>
      </c>
    </row>
    <row r="4" spans="1:17" ht="13.5" thickBot="1" x14ac:dyDescent="0.25">
      <c r="A4" s="3" t="s">
        <v>161</v>
      </c>
    </row>
    <row r="5" spans="1:17" ht="79.5" customHeight="1" x14ac:dyDescent="0.2">
      <c r="A5" s="27" t="s">
        <v>1</v>
      </c>
      <c r="B5" s="28" t="s">
        <v>0</v>
      </c>
      <c r="C5" s="29" t="s">
        <v>152</v>
      </c>
      <c r="D5" s="30" t="s">
        <v>153</v>
      </c>
      <c r="E5" s="31" t="s">
        <v>160</v>
      </c>
      <c r="F5" s="29" t="s">
        <v>154</v>
      </c>
      <c r="G5" s="30" t="s">
        <v>155</v>
      </c>
      <c r="H5" s="31" t="s">
        <v>159</v>
      </c>
      <c r="I5" s="29" t="s">
        <v>157</v>
      </c>
      <c r="J5" s="30" t="s">
        <v>156</v>
      </c>
      <c r="K5" s="31" t="s">
        <v>158</v>
      </c>
      <c r="L5" s="29" t="s">
        <v>162</v>
      </c>
      <c r="M5" s="30" t="s">
        <v>163</v>
      </c>
      <c r="N5" s="31" t="s">
        <v>164</v>
      </c>
      <c r="O5" s="29" t="s">
        <v>166</v>
      </c>
      <c r="P5" s="30" t="s">
        <v>167</v>
      </c>
      <c r="Q5" s="31" t="s">
        <v>168</v>
      </c>
    </row>
    <row r="6" spans="1:17" x14ac:dyDescent="0.2">
      <c r="A6" s="15" t="s">
        <v>15</v>
      </c>
      <c r="B6" s="16">
        <v>6001</v>
      </c>
      <c r="C6" s="18">
        <v>7304248.3499999996</v>
      </c>
      <c r="D6" s="17">
        <v>0</v>
      </c>
      <c r="E6" s="19">
        <f t="shared" ref="E6:E37" si="0">C6+D6</f>
        <v>7304248.3499999996</v>
      </c>
      <c r="F6" s="18">
        <v>7698639.6100000003</v>
      </c>
      <c r="G6" s="17">
        <v>0</v>
      </c>
      <c r="H6" s="19">
        <f t="shared" ref="H6:H37" si="1">F6+G6</f>
        <v>7698639.6100000003</v>
      </c>
      <c r="I6" s="18">
        <v>7280028.54</v>
      </c>
      <c r="J6" s="17">
        <v>0</v>
      </c>
      <c r="K6" s="19">
        <f t="shared" ref="K6:K37" si="2">I6+J6</f>
        <v>7280028.54</v>
      </c>
      <c r="L6" s="18">
        <v>6351893.8799999999</v>
      </c>
      <c r="M6" s="17">
        <v>0</v>
      </c>
      <c r="N6" s="19">
        <f t="shared" ref="N6:N37" si="3">L6+M6</f>
        <v>6351893.8799999999</v>
      </c>
      <c r="O6" s="20">
        <v>6823068.1200000001</v>
      </c>
      <c r="P6" s="21">
        <v>0</v>
      </c>
      <c r="Q6" s="22">
        <f t="shared" ref="Q6:Q37" si="4">O6+P6</f>
        <v>6823068.1200000001</v>
      </c>
    </row>
    <row r="7" spans="1:17" x14ac:dyDescent="0.2">
      <c r="A7" s="6" t="s">
        <v>131</v>
      </c>
      <c r="B7" s="7">
        <v>58003</v>
      </c>
      <c r="C7" s="24">
        <v>3043587.81</v>
      </c>
      <c r="D7" s="23">
        <v>0</v>
      </c>
      <c r="E7" s="25">
        <f t="shared" si="0"/>
        <v>3043587.81</v>
      </c>
      <c r="F7" s="24">
        <v>2597846.1800000002</v>
      </c>
      <c r="G7" s="23">
        <v>0</v>
      </c>
      <c r="H7" s="25">
        <f t="shared" si="1"/>
        <v>2597846.1800000002</v>
      </c>
      <c r="I7" s="18">
        <v>2131674.14</v>
      </c>
      <c r="J7" s="23">
        <v>0</v>
      </c>
      <c r="K7" s="19">
        <f t="shared" si="2"/>
        <v>2131674.14</v>
      </c>
      <c r="L7" s="18">
        <v>2167563.21</v>
      </c>
      <c r="M7" s="17">
        <v>0</v>
      </c>
      <c r="N7" s="19">
        <f t="shared" si="3"/>
        <v>2167563.21</v>
      </c>
      <c r="O7" s="20">
        <v>2381060.7799999998</v>
      </c>
      <c r="P7" s="21">
        <v>0</v>
      </c>
      <c r="Q7" s="26">
        <f t="shared" si="4"/>
        <v>2381060.7799999998</v>
      </c>
    </row>
    <row r="8" spans="1:17" x14ac:dyDescent="0.2">
      <c r="A8" s="6" t="s">
        <v>137</v>
      </c>
      <c r="B8" s="7">
        <v>61001</v>
      </c>
      <c r="C8" s="24">
        <v>770795.37</v>
      </c>
      <c r="D8" s="23">
        <v>0</v>
      </c>
      <c r="E8" s="25">
        <f t="shared" si="0"/>
        <v>770795.37</v>
      </c>
      <c r="F8" s="24">
        <v>689657.15</v>
      </c>
      <c r="G8" s="23">
        <v>0</v>
      </c>
      <c r="H8" s="25">
        <f t="shared" si="1"/>
        <v>689657.15</v>
      </c>
      <c r="I8" s="18">
        <v>594101.68999999994</v>
      </c>
      <c r="J8" s="23">
        <v>0</v>
      </c>
      <c r="K8" s="19">
        <f t="shared" si="2"/>
        <v>594101.68999999994</v>
      </c>
      <c r="L8" s="18">
        <v>641077.81999999995</v>
      </c>
      <c r="M8" s="17">
        <v>0</v>
      </c>
      <c r="N8" s="19">
        <f t="shared" si="3"/>
        <v>641077.81999999995</v>
      </c>
      <c r="O8" s="20">
        <v>750562.3</v>
      </c>
      <c r="P8" s="21">
        <v>0</v>
      </c>
      <c r="Q8" s="26">
        <f t="shared" si="4"/>
        <v>750562.3</v>
      </c>
    </row>
    <row r="9" spans="1:17" x14ac:dyDescent="0.2">
      <c r="A9" s="6" t="s">
        <v>24</v>
      </c>
      <c r="B9" s="7">
        <v>11001</v>
      </c>
      <c r="C9" s="24">
        <v>399698.2</v>
      </c>
      <c r="D9" s="23">
        <v>7026730.7999999998</v>
      </c>
      <c r="E9" s="25">
        <f t="shared" si="0"/>
        <v>7426429</v>
      </c>
      <c r="F9" s="24">
        <v>302654.92</v>
      </c>
      <c r="G9" s="23">
        <v>8419930.7200000007</v>
      </c>
      <c r="H9" s="25">
        <f t="shared" si="1"/>
        <v>8722585.6400000006</v>
      </c>
      <c r="I9" s="18">
        <v>809393.77</v>
      </c>
      <c r="J9" s="23">
        <v>9023284.5</v>
      </c>
      <c r="K9" s="19">
        <f t="shared" si="2"/>
        <v>9832678.2699999996</v>
      </c>
      <c r="L9" s="18">
        <v>402363.83</v>
      </c>
      <c r="M9" s="17">
        <v>9404020.2699999996</v>
      </c>
      <c r="N9" s="19">
        <f t="shared" si="3"/>
        <v>9806384.0999999996</v>
      </c>
      <c r="O9" s="20">
        <v>269985.13</v>
      </c>
      <c r="P9" s="21">
        <v>10827029.779999999</v>
      </c>
      <c r="Q9" s="26">
        <f t="shared" si="4"/>
        <v>11097014.91</v>
      </c>
    </row>
    <row r="10" spans="1:17" x14ac:dyDescent="0.2">
      <c r="A10" s="6" t="s">
        <v>77</v>
      </c>
      <c r="B10" s="7">
        <v>38001</v>
      </c>
      <c r="C10" s="24">
        <v>792584.19</v>
      </c>
      <c r="D10" s="23">
        <v>0</v>
      </c>
      <c r="E10" s="25">
        <f t="shared" si="0"/>
        <v>792584.19</v>
      </c>
      <c r="F10" s="24">
        <v>687986.41999999993</v>
      </c>
      <c r="G10" s="23">
        <v>0</v>
      </c>
      <c r="H10" s="25">
        <f t="shared" si="1"/>
        <v>687986.41999999993</v>
      </c>
      <c r="I10" s="18">
        <v>893402.81</v>
      </c>
      <c r="J10" s="23">
        <v>0</v>
      </c>
      <c r="K10" s="19">
        <f t="shared" si="2"/>
        <v>893402.81</v>
      </c>
      <c r="L10" s="18">
        <v>887522.94</v>
      </c>
      <c r="M10" s="17">
        <v>0</v>
      </c>
      <c r="N10" s="19">
        <f t="shared" si="3"/>
        <v>887522.94</v>
      </c>
      <c r="O10" s="20">
        <v>793064.53</v>
      </c>
      <c r="P10" s="21">
        <v>0</v>
      </c>
      <c r="Q10" s="26">
        <f t="shared" si="4"/>
        <v>793064.53</v>
      </c>
    </row>
    <row r="11" spans="1:17" x14ac:dyDescent="0.2">
      <c r="A11" s="6" t="s">
        <v>48</v>
      </c>
      <c r="B11" s="7">
        <v>21001</v>
      </c>
      <c r="C11" s="24">
        <v>548734.34</v>
      </c>
      <c r="D11" s="23">
        <v>0</v>
      </c>
      <c r="E11" s="25">
        <f t="shared" si="0"/>
        <v>548734.34</v>
      </c>
      <c r="F11" s="24">
        <v>520295.67999999999</v>
      </c>
      <c r="G11" s="23">
        <v>0</v>
      </c>
      <c r="H11" s="25">
        <f t="shared" si="1"/>
        <v>520295.67999999999</v>
      </c>
      <c r="I11" s="18">
        <v>553249.68000000005</v>
      </c>
      <c r="J11" s="23">
        <v>0</v>
      </c>
      <c r="K11" s="19">
        <f t="shared" si="2"/>
        <v>553249.68000000005</v>
      </c>
      <c r="L11" s="18">
        <v>535824.15</v>
      </c>
      <c r="M11" s="17">
        <v>0</v>
      </c>
      <c r="N11" s="19">
        <f t="shared" si="3"/>
        <v>535824.15</v>
      </c>
      <c r="O11" s="20">
        <v>514773.16</v>
      </c>
      <c r="P11" s="21">
        <v>0</v>
      </c>
      <c r="Q11" s="26">
        <f t="shared" si="4"/>
        <v>514773.16</v>
      </c>
    </row>
    <row r="12" spans="1:17" x14ac:dyDescent="0.2">
      <c r="A12" s="6" t="s">
        <v>8</v>
      </c>
      <c r="B12" s="7">
        <v>4001</v>
      </c>
      <c r="C12" s="24">
        <v>748246.96</v>
      </c>
      <c r="D12" s="23">
        <v>0</v>
      </c>
      <c r="E12" s="25">
        <f t="shared" si="0"/>
        <v>748246.96</v>
      </c>
      <c r="F12" s="24">
        <v>773022.6</v>
      </c>
      <c r="G12" s="23">
        <v>0</v>
      </c>
      <c r="H12" s="25">
        <f t="shared" si="1"/>
        <v>773022.6</v>
      </c>
      <c r="I12" s="18">
        <v>836884.22</v>
      </c>
      <c r="J12" s="23">
        <v>0</v>
      </c>
      <c r="K12" s="19">
        <f t="shared" si="2"/>
        <v>836884.22</v>
      </c>
      <c r="L12" s="18">
        <v>1002495.99</v>
      </c>
      <c r="M12" s="17">
        <v>0</v>
      </c>
      <c r="N12" s="19">
        <f t="shared" si="3"/>
        <v>1002495.99</v>
      </c>
      <c r="O12" s="20">
        <v>990142.19</v>
      </c>
      <c r="P12" s="21">
        <v>0</v>
      </c>
      <c r="Q12" s="26">
        <f t="shared" si="4"/>
        <v>990142.19</v>
      </c>
    </row>
    <row r="13" spans="1:17" x14ac:dyDescent="0.2">
      <c r="A13" s="6" t="s">
        <v>102</v>
      </c>
      <c r="B13" s="7">
        <v>49001</v>
      </c>
      <c r="C13" s="24">
        <v>1204607.8600000001</v>
      </c>
      <c r="D13" s="23">
        <v>0</v>
      </c>
      <c r="E13" s="25">
        <f t="shared" si="0"/>
        <v>1204607.8600000001</v>
      </c>
      <c r="F13" s="24">
        <v>1107666.77</v>
      </c>
      <c r="G13" s="23">
        <v>0</v>
      </c>
      <c r="H13" s="25">
        <f t="shared" si="1"/>
        <v>1107666.77</v>
      </c>
      <c r="I13" s="18">
        <v>1015144.79</v>
      </c>
      <c r="J13" s="23">
        <v>0</v>
      </c>
      <c r="K13" s="19">
        <f t="shared" si="2"/>
        <v>1015144.79</v>
      </c>
      <c r="L13" s="18">
        <v>1007043.19</v>
      </c>
      <c r="M13" s="17">
        <v>0</v>
      </c>
      <c r="N13" s="19">
        <f t="shared" si="3"/>
        <v>1007043.19</v>
      </c>
      <c r="O13" s="20">
        <v>846481.73</v>
      </c>
      <c r="P13" s="21">
        <v>0</v>
      </c>
      <c r="Q13" s="26">
        <f t="shared" si="4"/>
        <v>846481.73</v>
      </c>
    </row>
    <row r="14" spans="1:17" x14ac:dyDescent="0.2">
      <c r="A14" s="6" t="s">
        <v>21</v>
      </c>
      <c r="B14" s="7">
        <v>9001</v>
      </c>
      <c r="C14" s="24">
        <v>1983010.82</v>
      </c>
      <c r="D14" s="23">
        <v>0</v>
      </c>
      <c r="E14" s="25">
        <f t="shared" si="0"/>
        <v>1983010.82</v>
      </c>
      <c r="F14" s="24">
        <v>1702164.54</v>
      </c>
      <c r="G14" s="23">
        <v>0</v>
      </c>
      <c r="H14" s="25">
        <f t="shared" si="1"/>
        <v>1702164.54</v>
      </c>
      <c r="I14" s="18">
        <v>1955075.95</v>
      </c>
      <c r="J14" s="23">
        <v>0</v>
      </c>
      <c r="K14" s="19">
        <f t="shared" si="2"/>
        <v>1955075.95</v>
      </c>
      <c r="L14" s="18">
        <v>1949671.13</v>
      </c>
      <c r="M14" s="17">
        <v>0</v>
      </c>
      <c r="N14" s="19">
        <f t="shared" si="3"/>
        <v>1949671.13</v>
      </c>
      <c r="O14" s="20">
        <v>1730393.02</v>
      </c>
      <c r="P14" s="21">
        <v>0</v>
      </c>
      <c r="Q14" s="26">
        <f t="shared" si="4"/>
        <v>1730393.02</v>
      </c>
    </row>
    <row r="15" spans="1:17" x14ac:dyDescent="0.2">
      <c r="A15" s="6" t="s">
        <v>7</v>
      </c>
      <c r="B15" s="7">
        <v>3001</v>
      </c>
      <c r="C15" s="24">
        <v>582390.93999999994</v>
      </c>
      <c r="D15" s="23">
        <v>10651761.779999999</v>
      </c>
      <c r="E15" s="25">
        <f t="shared" si="0"/>
        <v>11234152.719999999</v>
      </c>
      <c r="F15" s="24">
        <v>521186.05</v>
      </c>
      <c r="G15" s="23">
        <v>10779295.970000001</v>
      </c>
      <c r="H15" s="25">
        <f t="shared" si="1"/>
        <v>11300482.020000001</v>
      </c>
      <c r="I15" s="18">
        <v>479640.38</v>
      </c>
      <c r="J15" s="23">
        <v>13159418.460000001</v>
      </c>
      <c r="K15" s="19">
        <f t="shared" si="2"/>
        <v>13639058.840000002</v>
      </c>
      <c r="L15" s="18">
        <v>452584.91</v>
      </c>
      <c r="M15" s="17">
        <v>16510637.42</v>
      </c>
      <c r="N15" s="19">
        <f t="shared" si="3"/>
        <v>16963222.329999998</v>
      </c>
      <c r="O15" s="20">
        <v>633692.04</v>
      </c>
      <c r="P15" s="21">
        <v>17096703.23</v>
      </c>
      <c r="Q15" s="26">
        <f t="shared" si="4"/>
        <v>17730395.27</v>
      </c>
    </row>
    <row r="16" spans="1:17" x14ac:dyDescent="0.2">
      <c r="A16" s="6" t="s">
        <v>138</v>
      </c>
      <c r="B16" s="7">
        <v>61002</v>
      </c>
      <c r="C16" s="24">
        <v>969355.01</v>
      </c>
      <c r="D16" s="23">
        <v>0</v>
      </c>
      <c r="E16" s="25">
        <f t="shared" si="0"/>
        <v>969355.01</v>
      </c>
      <c r="F16" s="24">
        <v>1142443.3299999998</v>
      </c>
      <c r="G16" s="23">
        <v>0</v>
      </c>
      <c r="H16" s="25">
        <f t="shared" si="1"/>
        <v>1142443.3299999998</v>
      </c>
      <c r="I16" s="18">
        <v>981251.5</v>
      </c>
      <c r="J16" s="23">
        <v>0</v>
      </c>
      <c r="K16" s="19">
        <f t="shared" si="2"/>
        <v>981251.5</v>
      </c>
      <c r="L16" s="18">
        <v>1016248.67</v>
      </c>
      <c r="M16" s="17">
        <v>0</v>
      </c>
      <c r="N16" s="19">
        <f t="shared" si="3"/>
        <v>1016248.67</v>
      </c>
      <c r="O16" s="20">
        <v>959846.71</v>
      </c>
      <c r="P16" s="21">
        <v>0</v>
      </c>
      <c r="Q16" s="26">
        <f t="shared" si="4"/>
        <v>959846.71</v>
      </c>
    </row>
    <row r="17" spans="1:17" x14ac:dyDescent="0.2">
      <c r="A17" s="6" t="s">
        <v>55</v>
      </c>
      <c r="B17" s="7">
        <v>25001</v>
      </c>
      <c r="C17" s="24">
        <v>412987.89</v>
      </c>
      <c r="D17" s="23">
        <v>0</v>
      </c>
      <c r="E17" s="25">
        <f t="shared" si="0"/>
        <v>412987.89</v>
      </c>
      <c r="F17" s="24">
        <v>393424.21</v>
      </c>
      <c r="G17" s="23">
        <v>0</v>
      </c>
      <c r="H17" s="25">
        <f t="shared" si="1"/>
        <v>393424.21</v>
      </c>
      <c r="I17" s="18">
        <v>308809.89</v>
      </c>
      <c r="J17" s="23">
        <v>0</v>
      </c>
      <c r="K17" s="19">
        <f t="shared" si="2"/>
        <v>308809.89</v>
      </c>
      <c r="L17" s="18">
        <v>197317.8</v>
      </c>
      <c r="M17" s="17">
        <v>0</v>
      </c>
      <c r="N17" s="19">
        <f t="shared" si="3"/>
        <v>197317.8</v>
      </c>
      <c r="O17" s="20">
        <v>-336102.57</v>
      </c>
      <c r="P17" s="21">
        <v>0</v>
      </c>
      <c r="Q17" s="26">
        <f t="shared" si="4"/>
        <v>-336102.57</v>
      </c>
    </row>
    <row r="18" spans="1:17" x14ac:dyDescent="0.2">
      <c r="A18" s="6" t="s">
        <v>116</v>
      </c>
      <c r="B18" s="7">
        <v>52001</v>
      </c>
      <c r="C18" s="24">
        <v>503723.63</v>
      </c>
      <c r="D18" s="23">
        <v>252104.44</v>
      </c>
      <c r="E18" s="25">
        <f t="shared" si="0"/>
        <v>755828.07000000007</v>
      </c>
      <c r="F18" s="24">
        <v>455014.03</v>
      </c>
      <c r="G18" s="23">
        <v>269978.44</v>
      </c>
      <c r="H18" s="25">
        <f t="shared" si="1"/>
        <v>724992.47</v>
      </c>
      <c r="I18" s="18">
        <v>442302.2</v>
      </c>
      <c r="J18" s="23">
        <v>287888.44</v>
      </c>
      <c r="K18" s="19">
        <f t="shared" si="2"/>
        <v>730190.64</v>
      </c>
      <c r="L18" s="18">
        <v>545850.31000000006</v>
      </c>
      <c r="M18" s="17">
        <v>306509.44</v>
      </c>
      <c r="N18" s="19">
        <f t="shared" si="3"/>
        <v>852359.75</v>
      </c>
      <c r="O18" s="20">
        <v>525549.71</v>
      </c>
      <c r="P18" s="21">
        <v>324378.44</v>
      </c>
      <c r="Q18" s="26">
        <f t="shared" si="4"/>
        <v>849928.14999999991</v>
      </c>
    </row>
    <row r="19" spans="1:17" x14ac:dyDescent="0.2">
      <c r="A19" s="6" t="s">
        <v>9</v>
      </c>
      <c r="B19" s="7">
        <v>4002</v>
      </c>
      <c r="C19" s="24">
        <v>-78089.83</v>
      </c>
      <c r="D19" s="23">
        <v>997509.55</v>
      </c>
      <c r="E19" s="25">
        <f t="shared" si="0"/>
        <v>919419.72000000009</v>
      </c>
      <c r="F19" s="24">
        <v>106273.5</v>
      </c>
      <c r="G19" s="23">
        <v>727483.12</v>
      </c>
      <c r="H19" s="25">
        <f t="shared" si="1"/>
        <v>833756.62</v>
      </c>
      <c r="I19" s="18">
        <v>550861</v>
      </c>
      <c r="J19" s="23">
        <v>477446.8</v>
      </c>
      <c r="K19" s="19">
        <f t="shared" si="2"/>
        <v>1028307.8</v>
      </c>
      <c r="L19" s="18">
        <v>573111.77</v>
      </c>
      <c r="M19" s="17">
        <v>171559.73</v>
      </c>
      <c r="N19" s="19">
        <f t="shared" si="3"/>
        <v>744671.5</v>
      </c>
      <c r="O19" s="20">
        <v>115405.51</v>
      </c>
      <c r="P19" s="21">
        <v>376546.14</v>
      </c>
      <c r="Q19" s="26">
        <f t="shared" si="4"/>
        <v>491951.65</v>
      </c>
    </row>
    <row r="20" spans="1:17" x14ac:dyDescent="0.2">
      <c r="A20" s="6" t="s">
        <v>49</v>
      </c>
      <c r="B20" s="7">
        <v>22001</v>
      </c>
      <c r="C20" s="24">
        <v>727621.99</v>
      </c>
      <c r="D20" s="23">
        <v>0</v>
      </c>
      <c r="E20" s="25">
        <f t="shared" si="0"/>
        <v>727621.99</v>
      </c>
      <c r="F20" s="24">
        <v>766609.25</v>
      </c>
      <c r="G20" s="23">
        <v>0</v>
      </c>
      <c r="H20" s="25">
        <f t="shared" si="1"/>
        <v>766609.25</v>
      </c>
      <c r="I20" s="18">
        <v>794686.04</v>
      </c>
      <c r="J20" s="23">
        <v>0</v>
      </c>
      <c r="K20" s="19">
        <f t="shared" si="2"/>
        <v>794686.04</v>
      </c>
      <c r="L20" s="18">
        <v>696924.34</v>
      </c>
      <c r="M20" s="17">
        <v>0</v>
      </c>
      <c r="N20" s="19">
        <f t="shared" si="3"/>
        <v>696924.34</v>
      </c>
      <c r="O20" s="20">
        <v>741761.44</v>
      </c>
      <c r="P20" s="21">
        <v>0</v>
      </c>
      <c r="Q20" s="26">
        <f t="shared" si="4"/>
        <v>741761.44</v>
      </c>
    </row>
    <row r="21" spans="1:17" x14ac:dyDescent="0.2">
      <c r="A21" s="6" t="s">
        <v>103</v>
      </c>
      <c r="B21" s="7">
        <v>49002</v>
      </c>
      <c r="C21" s="24">
        <v>8358980</v>
      </c>
      <c r="D21" s="23">
        <v>0</v>
      </c>
      <c r="E21" s="25">
        <f t="shared" si="0"/>
        <v>8358980</v>
      </c>
      <c r="F21" s="24">
        <v>8105797.0599999996</v>
      </c>
      <c r="G21" s="23">
        <v>0</v>
      </c>
      <c r="H21" s="25">
        <f t="shared" si="1"/>
        <v>8105797.0599999996</v>
      </c>
      <c r="I21" s="18">
        <v>7449117.3899999997</v>
      </c>
      <c r="J21" s="23">
        <v>0</v>
      </c>
      <c r="K21" s="19">
        <f t="shared" si="2"/>
        <v>7449117.3899999997</v>
      </c>
      <c r="L21" s="18">
        <v>7220262.7599999998</v>
      </c>
      <c r="M21" s="17">
        <v>0</v>
      </c>
      <c r="N21" s="19">
        <f t="shared" si="3"/>
        <v>7220262.7599999998</v>
      </c>
      <c r="O21" s="20">
        <v>8846466.3900000006</v>
      </c>
      <c r="P21" s="21">
        <v>0</v>
      </c>
      <c r="Q21" s="26">
        <f t="shared" si="4"/>
        <v>8846466.3900000006</v>
      </c>
    </row>
    <row r="22" spans="1:17" x14ac:dyDescent="0.2">
      <c r="A22" s="6" t="s">
        <v>66</v>
      </c>
      <c r="B22" s="7">
        <v>30003</v>
      </c>
      <c r="C22" s="24">
        <v>1322862.3899999999</v>
      </c>
      <c r="D22" s="23">
        <v>0</v>
      </c>
      <c r="E22" s="25">
        <f t="shared" si="0"/>
        <v>1322862.3899999999</v>
      </c>
      <c r="F22" s="24">
        <v>1335205.8500000001</v>
      </c>
      <c r="G22" s="23">
        <v>0</v>
      </c>
      <c r="H22" s="25">
        <f t="shared" si="1"/>
        <v>1335205.8500000001</v>
      </c>
      <c r="I22" s="18">
        <v>978892.85</v>
      </c>
      <c r="J22" s="23">
        <v>0</v>
      </c>
      <c r="K22" s="19">
        <f t="shared" si="2"/>
        <v>978892.85</v>
      </c>
      <c r="L22" s="18">
        <v>943396.48</v>
      </c>
      <c r="M22" s="17">
        <v>0</v>
      </c>
      <c r="N22" s="19">
        <f t="shared" si="3"/>
        <v>943396.48</v>
      </c>
      <c r="O22" s="20">
        <v>960561.14</v>
      </c>
      <c r="P22" s="21">
        <v>0</v>
      </c>
      <c r="Q22" s="26">
        <f t="shared" si="4"/>
        <v>960561.14</v>
      </c>
    </row>
    <row r="23" spans="1:17" x14ac:dyDescent="0.2">
      <c r="A23" s="6" t="s">
        <v>96</v>
      </c>
      <c r="B23" s="7">
        <v>45004</v>
      </c>
      <c r="C23" s="24">
        <v>1125345.1299999999</v>
      </c>
      <c r="D23" s="23">
        <v>0</v>
      </c>
      <c r="E23" s="25">
        <f t="shared" si="0"/>
        <v>1125345.1299999999</v>
      </c>
      <c r="F23" s="24">
        <v>924067.92</v>
      </c>
      <c r="G23" s="23">
        <v>0</v>
      </c>
      <c r="H23" s="25">
        <f t="shared" si="1"/>
        <v>924067.92</v>
      </c>
      <c r="I23" s="18">
        <v>916911.55</v>
      </c>
      <c r="J23" s="23">
        <v>0</v>
      </c>
      <c r="K23" s="19">
        <f t="shared" si="2"/>
        <v>916911.55</v>
      </c>
      <c r="L23" s="18">
        <v>1109237.1299999999</v>
      </c>
      <c r="M23" s="17">
        <v>0</v>
      </c>
      <c r="N23" s="19">
        <f t="shared" si="3"/>
        <v>1109237.1299999999</v>
      </c>
      <c r="O23" s="20">
        <v>1183890.2</v>
      </c>
      <c r="P23" s="21">
        <v>0</v>
      </c>
      <c r="Q23" s="26">
        <f t="shared" si="4"/>
        <v>1183890.2</v>
      </c>
    </row>
    <row r="24" spans="1:17" x14ac:dyDescent="0.2">
      <c r="A24" s="6" t="s">
        <v>11</v>
      </c>
      <c r="B24" s="7">
        <v>5001</v>
      </c>
      <c r="C24" s="24">
        <v>5944169.1299999999</v>
      </c>
      <c r="D24" s="23">
        <v>0</v>
      </c>
      <c r="E24" s="25">
        <f t="shared" si="0"/>
        <v>5944169.1299999999</v>
      </c>
      <c r="F24" s="24">
        <v>5785201.4000000004</v>
      </c>
      <c r="G24" s="23">
        <v>0</v>
      </c>
      <c r="H24" s="25">
        <f t="shared" si="1"/>
        <v>5785201.4000000004</v>
      </c>
      <c r="I24" s="18">
        <v>5896231.7699999996</v>
      </c>
      <c r="J24" s="23">
        <v>0</v>
      </c>
      <c r="K24" s="19">
        <f t="shared" si="2"/>
        <v>5896231.7699999996</v>
      </c>
      <c r="L24" s="18">
        <v>5505303</v>
      </c>
      <c r="M24" s="17">
        <v>0</v>
      </c>
      <c r="N24" s="19">
        <f t="shared" si="3"/>
        <v>5505303</v>
      </c>
      <c r="O24" s="20">
        <v>6654241.9299999997</v>
      </c>
      <c r="P24" s="21">
        <v>0</v>
      </c>
      <c r="Q24" s="26">
        <f t="shared" si="4"/>
        <v>6654241.9299999997</v>
      </c>
    </row>
    <row r="25" spans="1:17" x14ac:dyDescent="0.2">
      <c r="A25" s="6" t="s">
        <v>57</v>
      </c>
      <c r="B25" s="7">
        <v>26002</v>
      </c>
      <c r="C25" s="24">
        <v>585532.5</v>
      </c>
      <c r="D25" s="23">
        <v>6018.71</v>
      </c>
      <c r="E25" s="25">
        <f t="shared" si="0"/>
        <v>591551.21</v>
      </c>
      <c r="F25" s="24">
        <v>517533.22</v>
      </c>
      <c r="G25" s="23">
        <v>6018.71</v>
      </c>
      <c r="H25" s="25">
        <f t="shared" si="1"/>
        <v>523551.93</v>
      </c>
      <c r="I25" s="18">
        <v>456314.77</v>
      </c>
      <c r="J25" s="23">
        <v>8886.7099999999991</v>
      </c>
      <c r="K25" s="19">
        <f t="shared" si="2"/>
        <v>465201.48000000004</v>
      </c>
      <c r="L25" s="18">
        <v>432924.77</v>
      </c>
      <c r="M25" s="17">
        <v>8886.7099999999991</v>
      </c>
      <c r="N25" s="19">
        <f t="shared" si="3"/>
        <v>441811.48000000004</v>
      </c>
      <c r="O25" s="20">
        <v>303955.38</v>
      </c>
      <c r="P25" s="21">
        <v>11754.71</v>
      </c>
      <c r="Q25" s="26">
        <f t="shared" si="4"/>
        <v>315710.09000000003</v>
      </c>
    </row>
    <row r="26" spans="1:17" x14ac:dyDescent="0.2">
      <c r="A26" s="6" t="s">
        <v>91</v>
      </c>
      <c r="B26" s="7">
        <v>43001</v>
      </c>
      <c r="C26" s="24">
        <v>652345.79</v>
      </c>
      <c r="D26" s="23">
        <v>0</v>
      </c>
      <c r="E26" s="25">
        <f t="shared" si="0"/>
        <v>652345.79</v>
      </c>
      <c r="F26" s="24">
        <v>835647.64</v>
      </c>
      <c r="G26" s="23">
        <v>0</v>
      </c>
      <c r="H26" s="25">
        <f t="shared" si="1"/>
        <v>835647.64</v>
      </c>
      <c r="I26" s="18">
        <v>704562.88</v>
      </c>
      <c r="J26" s="23">
        <v>0</v>
      </c>
      <c r="K26" s="19">
        <f t="shared" si="2"/>
        <v>704562.88</v>
      </c>
      <c r="L26" s="18">
        <v>719833.57</v>
      </c>
      <c r="M26" s="17">
        <v>0</v>
      </c>
      <c r="N26" s="19">
        <f t="shared" si="3"/>
        <v>719833.57</v>
      </c>
      <c r="O26" s="20">
        <v>472463.69</v>
      </c>
      <c r="P26" s="21">
        <v>0</v>
      </c>
      <c r="Q26" s="26">
        <f t="shared" si="4"/>
        <v>472463.69</v>
      </c>
    </row>
    <row r="27" spans="1:17" x14ac:dyDescent="0.2">
      <c r="A27" s="6" t="s">
        <v>86</v>
      </c>
      <c r="B27" s="7">
        <v>41001</v>
      </c>
      <c r="C27" s="24">
        <v>1718853.4</v>
      </c>
      <c r="D27" s="23">
        <v>0</v>
      </c>
      <c r="E27" s="25">
        <f t="shared" si="0"/>
        <v>1718853.4</v>
      </c>
      <c r="F27" s="24">
        <v>1213364.0299999998</v>
      </c>
      <c r="G27" s="23">
        <v>0</v>
      </c>
      <c r="H27" s="25">
        <f t="shared" si="1"/>
        <v>1213364.0299999998</v>
      </c>
      <c r="I27" s="18">
        <v>1463606.43</v>
      </c>
      <c r="J27" s="23">
        <v>0</v>
      </c>
      <c r="K27" s="19">
        <f t="shared" si="2"/>
        <v>1463606.43</v>
      </c>
      <c r="L27" s="18">
        <v>1552409.08</v>
      </c>
      <c r="M27" s="17">
        <v>0</v>
      </c>
      <c r="N27" s="19">
        <f t="shared" si="3"/>
        <v>1552409.08</v>
      </c>
      <c r="O27" s="20">
        <v>1722707.67</v>
      </c>
      <c r="P27" s="21">
        <v>0</v>
      </c>
      <c r="Q27" s="26">
        <f t="shared" si="4"/>
        <v>1722707.67</v>
      </c>
    </row>
    <row r="28" spans="1:17" x14ac:dyDescent="0.2">
      <c r="A28" s="6" t="s">
        <v>61</v>
      </c>
      <c r="B28" s="7">
        <v>28001</v>
      </c>
      <c r="C28" s="24">
        <v>822244.46</v>
      </c>
      <c r="D28" s="23">
        <v>0</v>
      </c>
      <c r="E28" s="25">
        <f t="shared" si="0"/>
        <v>822244.46</v>
      </c>
      <c r="F28" s="24">
        <v>821450.42</v>
      </c>
      <c r="G28" s="23">
        <v>0</v>
      </c>
      <c r="H28" s="25">
        <f t="shared" si="1"/>
        <v>821450.42</v>
      </c>
      <c r="I28" s="18">
        <v>862223.74</v>
      </c>
      <c r="J28" s="23">
        <v>0</v>
      </c>
      <c r="K28" s="19">
        <f t="shared" si="2"/>
        <v>862223.74</v>
      </c>
      <c r="L28" s="18">
        <v>659707.87</v>
      </c>
      <c r="M28" s="17">
        <v>0</v>
      </c>
      <c r="N28" s="19">
        <f t="shared" si="3"/>
        <v>659707.87</v>
      </c>
      <c r="O28" s="20">
        <v>640514.03</v>
      </c>
      <c r="P28" s="21">
        <v>0</v>
      </c>
      <c r="Q28" s="26">
        <f t="shared" si="4"/>
        <v>640514.03</v>
      </c>
    </row>
    <row r="29" spans="1:17" x14ac:dyDescent="0.2">
      <c r="A29" s="6" t="s">
        <v>134</v>
      </c>
      <c r="B29" s="7">
        <v>60001</v>
      </c>
      <c r="C29" s="24">
        <v>736509.69</v>
      </c>
      <c r="D29" s="23">
        <v>0</v>
      </c>
      <c r="E29" s="25">
        <f t="shared" si="0"/>
        <v>736509.69</v>
      </c>
      <c r="F29" s="24">
        <v>744709.94</v>
      </c>
      <c r="G29" s="23">
        <v>0</v>
      </c>
      <c r="H29" s="25">
        <f t="shared" si="1"/>
        <v>744709.94</v>
      </c>
      <c r="I29" s="18">
        <v>804216.56</v>
      </c>
      <c r="J29" s="23">
        <v>0</v>
      </c>
      <c r="K29" s="19">
        <f t="shared" si="2"/>
        <v>804216.56</v>
      </c>
      <c r="L29" s="18">
        <v>602086.21</v>
      </c>
      <c r="M29" s="17">
        <v>0</v>
      </c>
      <c r="N29" s="19">
        <f t="shared" si="3"/>
        <v>602086.21</v>
      </c>
      <c r="O29" s="20">
        <v>183121.54</v>
      </c>
      <c r="P29" s="21">
        <v>0</v>
      </c>
      <c r="Q29" s="26">
        <f t="shared" si="4"/>
        <v>183121.54</v>
      </c>
    </row>
    <row r="30" spans="1:17" x14ac:dyDescent="0.2">
      <c r="A30" s="6" t="s">
        <v>19</v>
      </c>
      <c r="B30" s="7">
        <v>7001</v>
      </c>
      <c r="C30" s="24">
        <v>19035.599999999999</v>
      </c>
      <c r="D30" s="23">
        <v>2792087.01</v>
      </c>
      <c r="E30" s="25">
        <f t="shared" si="0"/>
        <v>2811122.61</v>
      </c>
      <c r="F30" s="24">
        <v>252031.19</v>
      </c>
      <c r="G30" s="23">
        <v>2869294.01</v>
      </c>
      <c r="H30" s="25">
        <f t="shared" si="1"/>
        <v>3121325.1999999997</v>
      </c>
      <c r="I30" s="18">
        <v>161235.34</v>
      </c>
      <c r="J30" s="23">
        <v>3472754.01</v>
      </c>
      <c r="K30" s="19">
        <f t="shared" si="2"/>
        <v>3633989.3499999996</v>
      </c>
      <c r="L30" s="18">
        <v>439116.75</v>
      </c>
      <c r="M30" s="17">
        <v>3479237.01</v>
      </c>
      <c r="N30" s="19">
        <f t="shared" si="3"/>
        <v>3918353.76</v>
      </c>
      <c r="O30" s="20">
        <v>418899.52</v>
      </c>
      <c r="P30" s="21">
        <v>3794249.04</v>
      </c>
      <c r="Q30" s="26">
        <f t="shared" si="4"/>
        <v>4213148.5600000005</v>
      </c>
    </row>
    <row r="31" spans="1:17" x14ac:dyDescent="0.2">
      <c r="A31" s="6" t="s">
        <v>80</v>
      </c>
      <c r="B31" s="7">
        <v>39001</v>
      </c>
      <c r="C31" s="24">
        <v>1097184.92</v>
      </c>
      <c r="D31" s="23">
        <v>0</v>
      </c>
      <c r="E31" s="25">
        <f t="shared" si="0"/>
        <v>1097184.92</v>
      </c>
      <c r="F31" s="24">
        <v>914645.64</v>
      </c>
      <c r="G31" s="23">
        <v>0</v>
      </c>
      <c r="H31" s="25">
        <f t="shared" si="1"/>
        <v>914645.64</v>
      </c>
      <c r="I31" s="18">
        <v>954613.08</v>
      </c>
      <c r="J31" s="23">
        <v>0</v>
      </c>
      <c r="K31" s="19">
        <f t="shared" si="2"/>
        <v>954613.08</v>
      </c>
      <c r="L31" s="18">
        <v>734888.22</v>
      </c>
      <c r="M31" s="17">
        <v>0</v>
      </c>
      <c r="N31" s="19">
        <f t="shared" si="3"/>
        <v>734888.22</v>
      </c>
      <c r="O31" s="20">
        <v>616476.15</v>
      </c>
      <c r="P31" s="21">
        <v>0</v>
      </c>
      <c r="Q31" s="26">
        <f t="shared" si="4"/>
        <v>616476.15</v>
      </c>
    </row>
    <row r="32" spans="1:17" x14ac:dyDescent="0.2">
      <c r="A32" s="6" t="s">
        <v>27</v>
      </c>
      <c r="B32" s="7">
        <v>12002</v>
      </c>
      <c r="C32" s="24">
        <v>1658260.05</v>
      </c>
      <c r="D32" s="23">
        <v>0</v>
      </c>
      <c r="E32" s="25">
        <f t="shared" si="0"/>
        <v>1658260.05</v>
      </c>
      <c r="F32" s="24">
        <v>1593429.8499999999</v>
      </c>
      <c r="G32" s="23">
        <v>0</v>
      </c>
      <c r="H32" s="25">
        <f t="shared" si="1"/>
        <v>1593429.8499999999</v>
      </c>
      <c r="I32" s="18">
        <v>1676820.63</v>
      </c>
      <c r="J32" s="23">
        <v>0</v>
      </c>
      <c r="K32" s="19">
        <f t="shared" si="2"/>
        <v>1676820.63</v>
      </c>
      <c r="L32" s="18">
        <v>1783682.65</v>
      </c>
      <c r="M32" s="17">
        <v>0</v>
      </c>
      <c r="N32" s="19">
        <f t="shared" si="3"/>
        <v>1783682.65</v>
      </c>
      <c r="O32" s="20">
        <v>1722601.59</v>
      </c>
      <c r="P32" s="21">
        <v>0</v>
      </c>
      <c r="Q32" s="26">
        <f t="shared" si="4"/>
        <v>1722601.59</v>
      </c>
    </row>
    <row r="33" spans="1:17" x14ac:dyDescent="0.2">
      <c r="A33" s="6" t="s">
        <v>110</v>
      </c>
      <c r="B33" s="7">
        <v>50005</v>
      </c>
      <c r="C33" s="24">
        <v>611788.59</v>
      </c>
      <c r="D33" s="23">
        <v>0</v>
      </c>
      <c r="E33" s="25">
        <f t="shared" si="0"/>
        <v>611788.59</v>
      </c>
      <c r="F33" s="24">
        <v>591485.53</v>
      </c>
      <c r="G33" s="23">
        <v>0</v>
      </c>
      <c r="H33" s="25">
        <f t="shared" si="1"/>
        <v>591485.53</v>
      </c>
      <c r="I33" s="18">
        <v>747408.78</v>
      </c>
      <c r="J33" s="23">
        <v>0</v>
      </c>
      <c r="K33" s="19">
        <f t="shared" si="2"/>
        <v>747408.78</v>
      </c>
      <c r="L33" s="18">
        <v>897338.35</v>
      </c>
      <c r="M33" s="17">
        <v>0</v>
      </c>
      <c r="N33" s="19">
        <f t="shared" si="3"/>
        <v>897338.35</v>
      </c>
      <c r="O33" s="20">
        <v>877230.49</v>
      </c>
      <c r="P33" s="21">
        <v>0</v>
      </c>
      <c r="Q33" s="26">
        <f t="shared" si="4"/>
        <v>877230.49</v>
      </c>
    </row>
    <row r="34" spans="1:17" x14ac:dyDescent="0.2">
      <c r="A34" s="6" t="s">
        <v>133</v>
      </c>
      <c r="B34" s="7">
        <v>59003</v>
      </c>
      <c r="C34" s="24">
        <v>1060934.26</v>
      </c>
      <c r="D34" s="23">
        <v>684883.45</v>
      </c>
      <c r="E34" s="25">
        <f t="shared" si="0"/>
        <v>1745817.71</v>
      </c>
      <c r="F34" s="24">
        <v>1140414.3700000001</v>
      </c>
      <c r="G34" s="23">
        <v>747286.52</v>
      </c>
      <c r="H34" s="25">
        <f t="shared" si="1"/>
        <v>1887700.8900000001</v>
      </c>
      <c r="I34" s="18">
        <v>1012281.43</v>
      </c>
      <c r="J34" s="23">
        <v>816528.63</v>
      </c>
      <c r="K34" s="19">
        <f t="shared" si="2"/>
        <v>1828810.06</v>
      </c>
      <c r="L34" s="18">
        <v>834266.19</v>
      </c>
      <c r="M34" s="17">
        <v>840697.85</v>
      </c>
      <c r="N34" s="19">
        <f t="shared" si="3"/>
        <v>1674964.04</v>
      </c>
      <c r="O34" s="20">
        <v>500765.42</v>
      </c>
      <c r="P34" s="21">
        <v>839066.99</v>
      </c>
      <c r="Q34" s="26">
        <f t="shared" si="4"/>
        <v>1339832.4099999999</v>
      </c>
    </row>
    <row r="35" spans="1:17" x14ac:dyDescent="0.2">
      <c r="A35" s="6" t="s">
        <v>150</v>
      </c>
      <c r="B35" s="7">
        <v>21003</v>
      </c>
      <c r="C35" s="24">
        <v>1316266.6599999999</v>
      </c>
      <c r="D35" s="23">
        <v>0</v>
      </c>
      <c r="E35" s="25">
        <f t="shared" si="0"/>
        <v>1316266.6599999999</v>
      </c>
      <c r="F35" s="24">
        <v>1173669.75</v>
      </c>
      <c r="G35" s="23">
        <v>0</v>
      </c>
      <c r="H35" s="25">
        <f t="shared" si="1"/>
        <v>1173669.75</v>
      </c>
      <c r="I35" s="18">
        <v>984629.52</v>
      </c>
      <c r="J35" s="23">
        <v>0</v>
      </c>
      <c r="K35" s="19">
        <f t="shared" si="2"/>
        <v>984629.52</v>
      </c>
      <c r="L35" s="18">
        <v>923825.06</v>
      </c>
      <c r="M35" s="17">
        <v>0</v>
      </c>
      <c r="N35" s="19">
        <f t="shared" si="3"/>
        <v>923825.06</v>
      </c>
      <c r="O35" s="20">
        <v>895304.92</v>
      </c>
      <c r="P35" s="21">
        <v>0</v>
      </c>
      <c r="Q35" s="26">
        <f t="shared" si="4"/>
        <v>895304.92</v>
      </c>
    </row>
    <row r="36" spans="1:17" x14ac:dyDescent="0.2">
      <c r="A36" s="6" t="s">
        <v>38</v>
      </c>
      <c r="B36" s="7">
        <v>16001</v>
      </c>
      <c r="C36" s="24">
        <v>1713455.05</v>
      </c>
      <c r="D36" s="23">
        <v>4055044.77</v>
      </c>
      <c r="E36" s="25">
        <f t="shared" si="0"/>
        <v>5768499.8200000003</v>
      </c>
      <c r="F36" s="24">
        <v>1449763.1</v>
      </c>
      <c r="G36" s="23">
        <v>3991081.07</v>
      </c>
      <c r="H36" s="25">
        <f t="shared" si="1"/>
        <v>5440844.1699999999</v>
      </c>
      <c r="I36" s="18">
        <v>1542622.58</v>
      </c>
      <c r="J36" s="23">
        <v>3996155.82</v>
      </c>
      <c r="K36" s="19">
        <f t="shared" si="2"/>
        <v>5538778.4000000004</v>
      </c>
      <c r="L36" s="18">
        <v>1848274.01</v>
      </c>
      <c r="M36" s="17">
        <v>3564383.27</v>
      </c>
      <c r="N36" s="19">
        <f t="shared" si="3"/>
        <v>5412657.2800000003</v>
      </c>
      <c r="O36" s="20">
        <v>1627446.46</v>
      </c>
      <c r="P36" s="21">
        <v>3630031.83</v>
      </c>
      <c r="Q36" s="26">
        <f t="shared" si="4"/>
        <v>5257478.29</v>
      </c>
    </row>
    <row r="37" spans="1:17" x14ac:dyDescent="0.2">
      <c r="A37" s="6" t="s">
        <v>140</v>
      </c>
      <c r="B37" s="7">
        <v>61008</v>
      </c>
      <c r="C37" s="24">
        <v>3116405.07</v>
      </c>
      <c r="D37" s="23">
        <v>0</v>
      </c>
      <c r="E37" s="25">
        <f t="shared" si="0"/>
        <v>3116405.07</v>
      </c>
      <c r="F37" s="24">
        <v>3300336.06</v>
      </c>
      <c r="G37" s="23">
        <v>0</v>
      </c>
      <c r="H37" s="25">
        <f t="shared" si="1"/>
        <v>3300336.06</v>
      </c>
      <c r="I37" s="18">
        <v>3214470.48</v>
      </c>
      <c r="J37" s="23">
        <v>0</v>
      </c>
      <c r="K37" s="19">
        <f t="shared" si="2"/>
        <v>3214470.48</v>
      </c>
      <c r="L37" s="18">
        <v>3128647.95</v>
      </c>
      <c r="M37" s="17">
        <v>0</v>
      </c>
      <c r="N37" s="19">
        <f t="shared" si="3"/>
        <v>3128647.95</v>
      </c>
      <c r="O37" s="20">
        <v>2406988.0699999998</v>
      </c>
      <c r="P37" s="21">
        <v>0</v>
      </c>
      <c r="Q37" s="26">
        <f t="shared" si="4"/>
        <v>2406988.0699999998</v>
      </c>
    </row>
    <row r="38" spans="1:17" x14ac:dyDescent="0.2">
      <c r="A38" s="6" t="s">
        <v>78</v>
      </c>
      <c r="B38" s="7">
        <v>38002</v>
      </c>
      <c r="C38" s="24">
        <v>1482212.95</v>
      </c>
      <c r="D38" s="23">
        <v>0</v>
      </c>
      <c r="E38" s="25">
        <f t="shared" ref="E38:E69" si="5">C38+D38</f>
        <v>1482212.95</v>
      </c>
      <c r="F38" s="24">
        <v>1531716.49</v>
      </c>
      <c r="G38" s="23">
        <v>0</v>
      </c>
      <c r="H38" s="25">
        <f t="shared" ref="H38:H69" si="6">F38+G38</f>
        <v>1531716.49</v>
      </c>
      <c r="I38" s="18">
        <v>1333469.3500000001</v>
      </c>
      <c r="J38" s="23">
        <v>0</v>
      </c>
      <c r="K38" s="19">
        <f t="shared" ref="K38:K69" si="7">I38+J38</f>
        <v>1333469.3500000001</v>
      </c>
      <c r="L38" s="18">
        <v>973676.63</v>
      </c>
      <c r="M38" s="17">
        <v>0</v>
      </c>
      <c r="N38" s="19">
        <f t="shared" ref="N38:N69" si="8">L38+M38</f>
        <v>973676.63</v>
      </c>
      <c r="O38" s="20">
        <v>642546.62</v>
      </c>
      <c r="P38" s="21">
        <v>0</v>
      </c>
      <c r="Q38" s="26">
        <f t="shared" ref="Q38:Q69" si="9">O38+P38</f>
        <v>642546.62</v>
      </c>
    </row>
    <row r="39" spans="1:17" x14ac:dyDescent="0.2">
      <c r="A39" s="6" t="s">
        <v>104</v>
      </c>
      <c r="B39" s="7">
        <v>49003</v>
      </c>
      <c r="C39" s="24">
        <v>1352226.19</v>
      </c>
      <c r="D39" s="23">
        <v>0</v>
      </c>
      <c r="E39" s="25">
        <f t="shared" si="5"/>
        <v>1352226.19</v>
      </c>
      <c r="F39" s="24">
        <v>1334283.1800000002</v>
      </c>
      <c r="G39" s="23">
        <v>0</v>
      </c>
      <c r="H39" s="25">
        <f t="shared" si="6"/>
        <v>1334283.1800000002</v>
      </c>
      <c r="I39" s="18">
        <v>1336608.46</v>
      </c>
      <c r="J39" s="23">
        <v>0</v>
      </c>
      <c r="K39" s="19">
        <f t="shared" si="7"/>
        <v>1336608.46</v>
      </c>
      <c r="L39" s="18">
        <v>1413498.76</v>
      </c>
      <c r="M39" s="17">
        <v>0</v>
      </c>
      <c r="N39" s="19">
        <f t="shared" si="8"/>
        <v>1413498.76</v>
      </c>
      <c r="O39" s="20">
        <v>1640092.11</v>
      </c>
      <c r="P39" s="21">
        <v>0</v>
      </c>
      <c r="Q39" s="26">
        <f t="shared" si="9"/>
        <v>1640092.11</v>
      </c>
    </row>
    <row r="40" spans="1:17" x14ac:dyDescent="0.2">
      <c r="A40" s="6" t="s">
        <v>14</v>
      </c>
      <c r="B40" s="7">
        <v>5006</v>
      </c>
      <c r="C40" s="24">
        <v>1793970.1</v>
      </c>
      <c r="D40" s="23">
        <v>0</v>
      </c>
      <c r="E40" s="25">
        <f t="shared" si="5"/>
        <v>1793970.1</v>
      </c>
      <c r="F40" s="24">
        <v>1989549.24</v>
      </c>
      <c r="G40" s="23">
        <v>0</v>
      </c>
      <c r="H40" s="25">
        <f t="shared" si="6"/>
        <v>1989549.24</v>
      </c>
      <c r="I40" s="18">
        <v>1823267.45</v>
      </c>
      <c r="J40" s="23">
        <v>0</v>
      </c>
      <c r="K40" s="19">
        <f t="shared" si="7"/>
        <v>1823267.45</v>
      </c>
      <c r="L40" s="18">
        <v>1812913.65</v>
      </c>
      <c r="M40" s="17">
        <v>0</v>
      </c>
      <c r="N40" s="19">
        <f t="shared" si="8"/>
        <v>1812913.65</v>
      </c>
      <c r="O40" s="20">
        <v>1773424.62</v>
      </c>
      <c r="P40" s="21">
        <v>0</v>
      </c>
      <c r="Q40" s="26">
        <f t="shared" si="9"/>
        <v>1773424.62</v>
      </c>
    </row>
    <row r="41" spans="1:17" x14ac:dyDescent="0.2">
      <c r="A41" s="6" t="s">
        <v>45</v>
      </c>
      <c r="B41" s="7">
        <v>19004</v>
      </c>
      <c r="C41" s="24">
        <v>1276943.8400000001</v>
      </c>
      <c r="D41" s="23">
        <v>0</v>
      </c>
      <c r="E41" s="25">
        <f t="shared" si="5"/>
        <v>1276943.8400000001</v>
      </c>
      <c r="F41" s="24">
        <v>1372203.05</v>
      </c>
      <c r="G41" s="23">
        <v>0</v>
      </c>
      <c r="H41" s="25">
        <f t="shared" si="6"/>
        <v>1372203.05</v>
      </c>
      <c r="I41" s="18">
        <v>1218851.92</v>
      </c>
      <c r="J41" s="23">
        <v>0</v>
      </c>
      <c r="K41" s="19">
        <f t="shared" si="7"/>
        <v>1218851.92</v>
      </c>
      <c r="L41" s="18">
        <v>1476791.64</v>
      </c>
      <c r="M41" s="17">
        <v>0</v>
      </c>
      <c r="N41" s="19">
        <f t="shared" si="8"/>
        <v>1476791.64</v>
      </c>
      <c r="O41" s="20">
        <v>1818061.94</v>
      </c>
      <c r="P41" s="21">
        <v>0</v>
      </c>
      <c r="Q41" s="26">
        <f t="shared" si="9"/>
        <v>1818061.94</v>
      </c>
    </row>
    <row r="42" spans="1:17" x14ac:dyDescent="0.2">
      <c r="A42" s="6" t="s">
        <v>126</v>
      </c>
      <c r="B42" s="7">
        <v>56002</v>
      </c>
      <c r="C42" s="24">
        <v>842422.87</v>
      </c>
      <c r="D42" s="23">
        <v>0</v>
      </c>
      <c r="E42" s="25">
        <f t="shared" si="5"/>
        <v>842422.87</v>
      </c>
      <c r="F42" s="24">
        <v>722825.18</v>
      </c>
      <c r="G42" s="23">
        <v>0</v>
      </c>
      <c r="H42" s="25">
        <f t="shared" si="6"/>
        <v>722825.18</v>
      </c>
      <c r="I42" s="18">
        <v>468038.53</v>
      </c>
      <c r="J42" s="23">
        <v>0</v>
      </c>
      <c r="K42" s="19">
        <f t="shared" si="7"/>
        <v>468038.53</v>
      </c>
      <c r="L42" s="18">
        <v>490002.32</v>
      </c>
      <c r="M42" s="17">
        <v>0</v>
      </c>
      <c r="N42" s="19">
        <f t="shared" si="8"/>
        <v>490002.32</v>
      </c>
      <c r="O42" s="20">
        <v>561338.03</v>
      </c>
      <c r="P42" s="21">
        <v>0</v>
      </c>
      <c r="Q42" s="26">
        <f t="shared" si="9"/>
        <v>561338.03</v>
      </c>
    </row>
    <row r="43" spans="1:17" x14ac:dyDescent="0.2">
      <c r="A43" s="6" t="s">
        <v>111</v>
      </c>
      <c r="B43" s="7">
        <v>51001</v>
      </c>
      <c r="C43" s="24">
        <v>502759.42</v>
      </c>
      <c r="D43" s="23">
        <v>22903419.539999999</v>
      </c>
      <c r="E43" s="25">
        <f t="shared" si="5"/>
        <v>23406178.960000001</v>
      </c>
      <c r="F43" s="24">
        <v>1313002.68</v>
      </c>
      <c r="G43" s="23">
        <v>22948436.539999999</v>
      </c>
      <c r="H43" s="25">
        <f t="shared" si="6"/>
        <v>24261439.219999999</v>
      </c>
      <c r="I43" s="18">
        <v>186815.35</v>
      </c>
      <c r="J43" s="23">
        <v>24848776.539999999</v>
      </c>
      <c r="K43" s="19">
        <f t="shared" si="7"/>
        <v>25035591.890000001</v>
      </c>
      <c r="L43" s="18">
        <v>1581575.8</v>
      </c>
      <c r="M43" s="17">
        <v>27685539.539999999</v>
      </c>
      <c r="N43" s="19">
        <f t="shared" si="8"/>
        <v>29267115.34</v>
      </c>
      <c r="O43" s="20">
        <v>378651.2</v>
      </c>
      <c r="P43" s="21">
        <v>29995952.539999999</v>
      </c>
      <c r="Q43" s="26">
        <f t="shared" si="9"/>
        <v>30374603.739999998</v>
      </c>
    </row>
    <row r="44" spans="1:17" x14ac:dyDescent="0.2">
      <c r="A44" s="6" t="s">
        <v>145</v>
      </c>
      <c r="B44" s="7">
        <v>64002</v>
      </c>
      <c r="C44" s="24">
        <v>449392.1</v>
      </c>
      <c r="D44" s="23">
        <v>8581505.7200000007</v>
      </c>
      <c r="E44" s="25">
        <f t="shared" si="5"/>
        <v>9030897.8200000003</v>
      </c>
      <c r="F44" s="24">
        <v>336599.22</v>
      </c>
      <c r="G44" s="23">
        <v>9352087.5199999996</v>
      </c>
      <c r="H44" s="25">
        <f t="shared" si="6"/>
        <v>9688686.7400000002</v>
      </c>
      <c r="I44" s="18">
        <v>566031.87</v>
      </c>
      <c r="J44" s="23">
        <v>5125839.05</v>
      </c>
      <c r="K44" s="19">
        <f t="shared" si="7"/>
        <v>5691870.9199999999</v>
      </c>
      <c r="L44" s="18">
        <v>393628.27</v>
      </c>
      <c r="M44" s="17">
        <v>6975677.1699999999</v>
      </c>
      <c r="N44" s="19">
        <f t="shared" si="8"/>
        <v>7369305.4399999995</v>
      </c>
      <c r="O44" s="20">
        <v>277620.31</v>
      </c>
      <c r="P44" s="21">
        <v>7440861.0499999998</v>
      </c>
      <c r="Q44" s="26">
        <f t="shared" si="9"/>
        <v>7718481.3599999994</v>
      </c>
    </row>
    <row r="45" spans="1:17" x14ac:dyDescent="0.2">
      <c r="A45" s="6" t="s">
        <v>46</v>
      </c>
      <c r="B45" s="7">
        <v>20001</v>
      </c>
      <c r="C45" s="24">
        <v>541179.99</v>
      </c>
      <c r="D45" s="23">
        <v>11751540.939999999</v>
      </c>
      <c r="E45" s="25">
        <f t="shared" si="5"/>
        <v>12292720.93</v>
      </c>
      <c r="F45" s="24">
        <v>1171402.43</v>
      </c>
      <c r="G45" s="23">
        <v>4819571.22</v>
      </c>
      <c r="H45" s="25">
        <f t="shared" si="6"/>
        <v>5990973.6499999994</v>
      </c>
      <c r="I45" s="18">
        <v>663277.93999999994</v>
      </c>
      <c r="J45" s="23">
        <v>4747153.22</v>
      </c>
      <c r="K45" s="19">
        <f t="shared" si="7"/>
        <v>5410431.1600000001</v>
      </c>
      <c r="L45" s="18">
        <v>1746159.51</v>
      </c>
      <c r="M45" s="17">
        <v>8644490.2200000007</v>
      </c>
      <c r="N45" s="19">
        <f t="shared" si="8"/>
        <v>10390649.73</v>
      </c>
      <c r="O45" s="20">
        <v>1220899.6399999999</v>
      </c>
      <c r="P45" s="21">
        <v>13521225.220000001</v>
      </c>
      <c r="Q45" s="26">
        <f t="shared" si="9"/>
        <v>14742124.860000001</v>
      </c>
    </row>
    <row r="46" spans="1:17" x14ac:dyDescent="0.2">
      <c r="A46" s="6" t="s">
        <v>52</v>
      </c>
      <c r="B46" s="7">
        <v>23001</v>
      </c>
      <c r="C46" s="24">
        <v>963010.64</v>
      </c>
      <c r="D46" s="23">
        <v>0</v>
      </c>
      <c r="E46" s="25">
        <f t="shared" si="5"/>
        <v>963010.64</v>
      </c>
      <c r="F46" s="24">
        <v>808065.3</v>
      </c>
      <c r="G46" s="23">
        <v>0</v>
      </c>
      <c r="H46" s="25">
        <f t="shared" si="6"/>
        <v>808065.3</v>
      </c>
      <c r="I46" s="18">
        <v>478201.85</v>
      </c>
      <c r="J46" s="23">
        <v>0</v>
      </c>
      <c r="K46" s="19">
        <f t="shared" si="7"/>
        <v>478201.85</v>
      </c>
      <c r="L46" s="18">
        <v>399097.13</v>
      </c>
      <c r="M46" s="17">
        <v>4692</v>
      </c>
      <c r="N46" s="19">
        <f t="shared" si="8"/>
        <v>403789.13</v>
      </c>
      <c r="O46" s="20">
        <v>405939.31</v>
      </c>
      <c r="P46" s="21">
        <v>3148</v>
      </c>
      <c r="Q46" s="26">
        <f t="shared" si="9"/>
        <v>409087.31</v>
      </c>
    </row>
    <row r="47" spans="1:17" x14ac:dyDescent="0.2">
      <c r="A47" s="6" t="s">
        <v>50</v>
      </c>
      <c r="B47" s="7">
        <v>22005</v>
      </c>
      <c r="C47" s="24">
        <v>1002676.76</v>
      </c>
      <c r="D47" s="23">
        <v>0</v>
      </c>
      <c r="E47" s="25">
        <f t="shared" si="5"/>
        <v>1002676.76</v>
      </c>
      <c r="F47" s="24">
        <v>733381.16</v>
      </c>
      <c r="G47" s="23">
        <v>0</v>
      </c>
      <c r="H47" s="25">
        <f t="shared" si="6"/>
        <v>733381.16</v>
      </c>
      <c r="I47" s="18">
        <v>1202732.19</v>
      </c>
      <c r="J47" s="23">
        <v>0</v>
      </c>
      <c r="K47" s="19">
        <f t="shared" si="7"/>
        <v>1202732.19</v>
      </c>
      <c r="L47" s="18">
        <v>980015.77</v>
      </c>
      <c r="M47" s="17">
        <v>0</v>
      </c>
      <c r="N47" s="19">
        <f t="shared" si="8"/>
        <v>980015.77</v>
      </c>
      <c r="O47" s="20">
        <v>1043897.63</v>
      </c>
      <c r="P47" s="21">
        <v>0</v>
      </c>
      <c r="Q47" s="26">
        <f t="shared" si="9"/>
        <v>1043897.63</v>
      </c>
    </row>
    <row r="48" spans="1:17" x14ac:dyDescent="0.2">
      <c r="A48" s="6" t="s">
        <v>39</v>
      </c>
      <c r="B48" s="7">
        <v>16002</v>
      </c>
      <c r="C48" s="24">
        <v>516137.96</v>
      </c>
      <c r="D48" s="23">
        <v>0</v>
      </c>
      <c r="E48" s="25">
        <f t="shared" si="5"/>
        <v>516137.96</v>
      </c>
      <c r="F48" s="24">
        <v>551516.55000000005</v>
      </c>
      <c r="G48" s="23">
        <v>0</v>
      </c>
      <c r="H48" s="25">
        <f t="shared" si="6"/>
        <v>551516.55000000005</v>
      </c>
      <c r="I48" s="18">
        <v>519250.32</v>
      </c>
      <c r="J48" s="23">
        <v>0</v>
      </c>
      <c r="K48" s="19">
        <f t="shared" si="7"/>
        <v>519250.32</v>
      </c>
      <c r="L48" s="18">
        <v>448359.32</v>
      </c>
      <c r="M48" s="17">
        <v>0</v>
      </c>
      <c r="N48" s="19">
        <f t="shared" si="8"/>
        <v>448359.32</v>
      </c>
      <c r="O48" s="20">
        <v>388078.74</v>
      </c>
      <c r="P48" s="21">
        <v>0</v>
      </c>
      <c r="Q48" s="26">
        <f t="shared" si="9"/>
        <v>388078.74</v>
      </c>
    </row>
    <row r="49" spans="1:17" x14ac:dyDescent="0.2">
      <c r="A49" s="6" t="s">
        <v>139</v>
      </c>
      <c r="B49" s="7">
        <v>61007</v>
      </c>
      <c r="C49" s="24">
        <v>1436967.5</v>
      </c>
      <c r="D49" s="23">
        <v>0</v>
      </c>
      <c r="E49" s="25">
        <f t="shared" si="5"/>
        <v>1436967.5</v>
      </c>
      <c r="F49" s="24">
        <v>1277081.73</v>
      </c>
      <c r="G49" s="23">
        <v>0</v>
      </c>
      <c r="H49" s="25">
        <f t="shared" si="6"/>
        <v>1277081.73</v>
      </c>
      <c r="I49" s="18">
        <v>1139272.44</v>
      </c>
      <c r="J49" s="23">
        <v>0</v>
      </c>
      <c r="K49" s="19">
        <f t="shared" si="7"/>
        <v>1139272.44</v>
      </c>
      <c r="L49" s="18">
        <v>1141462.43</v>
      </c>
      <c r="M49" s="17">
        <v>0</v>
      </c>
      <c r="N49" s="19">
        <f t="shared" si="8"/>
        <v>1141462.43</v>
      </c>
      <c r="O49" s="20">
        <v>1071908.3700000001</v>
      </c>
      <c r="P49" s="21">
        <v>0</v>
      </c>
      <c r="Q49" s="26">
        <f t="shared" si="9"/>
        <v>1071908.3700000001</v>
      </c>
    </row>
    <row r="50" spans="1:17" x14ac:dyDescent="0.2">
      <c r="A50" s="6" t="s">
        <v>12</v>
      </c>
      <c r="B50" s="7">
        <v>5003</v>
      </c>
      <c r="C50" s="24">
        <v>897832.12</v>
      </c>
      <c r="D50" s="23">
        <v>0</v>
      </c>
      <c r="E50" s="25">
        <f t="shared" si="5"/>
        <v>897832.12</v>
      </c>
      <c r="F50" s="24">
        <v>850071.56</v>
      </c>
      <c r="G50" s="23">
        <v>0</v>
      </c>
      <c r="H50" s="25">
        <f t="shared" si="6"/>
        <v>850071.56</v>
      </c>
      <c r="I50" s="18">
        <v>870802.43</v>
      </c>
      <c r="J50" s="23">
        <v>0</v>
      </c>
      <c r="K50" s="19">
        <f t="shared" si="7"/>
        <v>870802.43</v>
      </c>
      <c r="L50" s="18">
        <v>1529125.13</v>
      </c>
      <c r="M50" s="17">
        <v>0</v>
      </c>
      <c r="N50" s="19">
        <f t="shared" si="8"/>
        <v>1529125.13</v>
      </c>
      <c r="O50" s="20">
        <v>2083873.53</v>
      </c>
      <c r="P50" s="21">
        <v>0</v>
      </c>
      <c r="Q50" s="26">
        <f t="shared" si="9"/>
        <v>2083873.53</v>
      </c>
    </row>
    <row r="51" spans="1:17" x14ac:dyDescent="0.2">
      <c r="A51" s="6" t="s">
        <v>62</v>
      </c>
      <c r="B51" s="7">
        <v>28002</v>
      </c>
      <c r="C51" s="24">
        <v>1229217.56</v>
      </c>
      <c r="D51" s="23">
        <v>0</v>
      </c>
      <c r="E51" s="25">
        <f t="shared" si="5"/>
        <v>1229217.56</v>
      </c>
      <c r="F51" s="24">
        <v>1571956.45</v>
      </c>
      <c r="G51" s="23">
        <v>0</v>
      </c>
      <c r="H51" s="25">
        <f t="shared" si="6"/>
        <v>1571956.45</v>
      </c>
      <c r="I51" s="18">
        <v>1465549.47</v>
      </c>
      <c r="J51" s="23">
        <v>0</v>
      </c>
      <c r="K51" s="19">
        <f t="shared" si="7"/>
        <v>1465549.47</v>
      </c>
      <c r="L51" s="18">
        <v>1121092.8799999999</v>
      </c>
      <c r="M51" s="17">
        <v>0</v>
      </c>
      <c r="N51" s="19">
        <f t="shared" si="8"/>
        <v>1121092.8799999999</v>
      </c>
      <c r="O51" s="20">
        <v>957074.21</v>
      </c>
      <c r="P51" s="21">
        <v>0</v>
      </c>
      <c r="Q51" s="26">
        <f t="shared" si="9"/>
        <v>957074.21</v>
      </c>
    </row>
    <row r="52" spans="1:17" x14ac:dyDescent="0.2">
      <c r="A52" s="6" t="s">
        <v>40</v>
      </c>
      <c r="B52" s="7">
        <v>17001</v>
      </c>
      <c r="C52" s="24">
        <v>732838.65</v>
      </c>
      <c r="D52" s="23">
        <v>0</v>
      </c>
      <c r="E52" s="25">
        <f t="shared" si="5"/>
        <v>732838.65</v>
      </c>
      <c r="F52" s="24">
        <v>826346</v>
      </c>
      <c r="G52" s="23">
        <v>0</v>
      </c>
      <c r="H52" s="25">
        <f t="shared" si="6"/>
        <v>826346</v>
      </c>
      <c r="I52" s="18">
        <v>804447.34</v>
      </c>
      <c r="J52" s="23">
        <v>0</v>
      </c>
      <c r="K52" s="19">
        <f t="shared" si="7"/>
        <v>804447.34</v>
      </c>
      <c r="L52" s="18">
        <v>809988.37</v>
      </c>
      <c r="M52" s="17">
        <v>0</v>
      </c>
      <c r="N52" s="19">
        <f t="shared" si="8"/>
        <v>809988.37</v>
      </c>
      <c r="O52" s="20">
        <v>866744.51</v>
      </c>
      <c r="P52" s="21">
        <v>0</v>
      </c>
      <c r="Q52" s="26">
        <f t="shared" si="9"/>
        <v>866744.51</v>
      </c>
    </row>
    <row r="53" spans="1:17" x14ac:dyDescent="0.2">
      <c r="A53" s="6" t="s">
        <v>94</v>
      </c>
      <c r="B53" s="7">
        <v>44001</v>
      </c>
      <c r="C53" s="24">
        <v>1233372.3999999999</v>
      </c>
      <c r="D53" s="23">
        <v>0</v>
      </c>
      <c r="E53" s="25">
        <f t="shared" si="5"/>
        <v>1233372.3999999999</v>
      </c>
      <c r="F53" s="24">
        <v>1279861.43</v>
      </c>
      <c r="G53" s="23">
        <v>0</v>
      </c>
      <c r="H53" s="25">
        <f t="shared" si="6"/>
        <v>1279861.43</v>
      </c>
      <c r="I53" s="18">
        <v>1245011.3899999999</v>
      </c>
      <c r="J53" s="23">
        <v>0</v>
      </c>
      <c r="K53" s="19">
        <f t="shared" si="7"/>
        <v>1245011.3899999999</v>
      </c>
      <c r="L53" s="18">
        <v>1288635.03</v>
      </c>
      <c r="M53" s="17">
        <v>0</v>
      </c>
      <c r="N53" s="19">
        <f t="shared" si="8"/>
        <v>1288635.03</v>
      </c>
      <c r="O53" s="20">
        <v>1248119.43</v>
      </c>
      <c r="P53" s="21">
        <v>0</v>
      </c>
      <c r="Q53" s="26">
        <f t="shared" si="9"/>
        <v>1248119.43</v>
      </c>
    </row>
    <row r="54" spans="1:17" x14ac:dyDescent="0.2">
      <c r="A54" s="6" t="s">
        <v>99</v>
      </c>
      <c r="B54" s="7">
        <v>46002</v>
      </c>
      <c r="C54" s="24">
        <v>916038.5</v>
      </c>
      <c r="D54" s="23">
        <v>0</v>
      </c>
      <c r="E54" s="25">
        <f t="shared" si="5"/>
        <v>916038.5</v>
      </c>
      <c r="F54" s="24">
        <v>1036446.36</v>
      </c>
      <c r="G54" s="23">
        <v>0</v>
      </c>
      <c r="H54" s="25">
        <f t="shared" si="6"/>
        <v>1036446.36</v>
      </c>
      <c r="I54" s="18">
        <v>1207273.19</v>
      </c>
      <c r="J54" s="23">
        <v>0</v>
      </c>
      <c r="K54" s="19">
        <f t="shared" si="7"/>
        <v>1207273.19</v>
      </c>
      <c r="L54" s="18">
        <v>1033722.72</v>
      </c>
      <c r="M54" s="17">
        <v>0</v>
      </c>
      <c r="N54" s="19">
        <f t="shared" si="8"/>
        <v>1033722.72</v>
      </c>
      <c r="O54" s="20">
        <v>997510.67</v>
      </c>
      <c r="P54" s="21">
        <v>0</v>
      </c>
      <c r="Q54" s="26">
        <f t="shared" si="9"/>
        <v>997510.67</v>
      </c>
    </row>
    <row r="55" spans="1:17" x14ac:dyDescent="0.2">
      <c r="A55" s="6" t="s">
        <v>149</v>
      </c>
      <c r="B55" s="7">
        <v>24004</v>
      </c>
      <c r="C55" s="24">
        <v>1349586.5</v>
      </c>
      <c r="D55" s="23">
        <v>0</v>
      </c>
      <c r="E55" s="25">
        <f t="shared" si="5"/>
        <v>1349586.5</v>
      </c>
      <c r="F55" s="24">
        <v>1205953.25</v>
      </c>
      <c r="G55" s="23">
        <v>0</v>
      </c>
      <c r="H55" s="25">
        <f t="shared" si="6"/>
        <v>1205953.25</v>
      </c>
      <c r="I55" s="18">
        <v>1132863.98</v>
      </c>
      <c r="J55" s="23">
        <v>0</v>
      </c>
      <c r="K55" s="19">
        <f t="shared" si="7"/>
        <v>1132863.98</v>
      </c>
      <c r="L55" s="18">
        <v>1292815.23</v>
      </c>
      <c r="M55" s="17">
        <v>0</v>
      </c>
      <c r="N55" s="19">
        <f t="shared" si="8"/>
        <v>1292815.23</v>
      </c>
      <c r="O55" s="20">
        <v>1438655.61</v>
      </c>
      <c r="P55" s="21">
        <v>0</v>
      </c>
      <c r="Q55" s="26">
        <f t="shared" si="9"/>
        <v>1438655.61</v>
      </c>
    </row>
    <row r="56" spans="1:17" x14ac:dyDescent="0.2">
      <c r="A56" s="6" t="s">
        <v>109</v>
      </c>
      <c r="B56" s="7">
        <v>50003</v>
      </c>
      <c r="C56" s="24">
        <v>1664171.1</v>
      </c>
      <c r="D56" s="23">
        <v>399535.6</v>
      </c>
      <c r="E56" s="25">
        <f t="shared" si="5"/>
        <v>2063706.7000000002</v>
      </c>
      <c r="F56" s="24">
        <v>1673488.95</v>
      </c>
      <c r="G56" s="23">
        <v>376317.45</v>
      </c>
      <c r="H56" s="25">
        <f t="shared" si="6"/>
        <v>2049806.4</v>
      </c>
      <c r="I56" s="18">
        <v>1711727.11</v>
      </c>
      <c r="J56" s="23">
        <v>439558.01</v>
      </c>
      <c r="K56" s="19">
        <f t="shared" si="7"/>
        <v>2151285.12</v>
      </c>
      <c r="L56" s="18">
        <v>1842280.49</v>
      </c>
      <c r="M56" s="17">
        <v>626788.34</v>
      </c>
      <c r="N56" s="19">
        <f t="shared" si="8"/>
        <v>2469068.83</v>
      </c>
      <c r="O56" s="20">
        <v>1405300.68</v>
      </c>
      <c r="P56" s="21">
        <v>1002871.22</v>
      </c>
      <c r="Q56" s="26">
        <f t="shared" si="9"/>
        <v>2408171.9</v>
      </c>
    </row>
    <row r="57" spans="1:17" x14ac:dyDescent="0.2">
      <c r="A57" s="6" t="s">
        <v>31</v>
      </c>
      <c r="B57" s="7">
        <v>14001</v>
      </c>
      <c r="C57" s="24">
        <v>754971.85</v>
      </c>
      <c r="D57" s="23">
        <v>0</v>
      </c>
      <c r="E57" s="25">
        <f t="shared" si="5"/>
        <v>754971.85</v>
      </c>
      <c r="F57" s="24">
        <v>561307.72</v>
      </c>
      <c r="G57" s="23">
        <v>0</v>
      </c>
      <c r="H57" s="25">
        <f t="shared" si="6"/>
        <v>561307.72</v>
      </c>
      <c r="I57" s="18">
        <v>486495.98</v>
      </c>
      <c r="J57" s="23">
        <v>0</v>
      </c>
      <c r="K57" s="19">
        <f t="shared" si="7"/>
        <v>486495.98</v>
      </c>
      <c r="L57" s="18">
        <v>528892.72</v>
      </c>
      <c r="M57" s="17">
        <v>0</v>
      </c>
      <c r="N57" s="19">
        <f t="shared" si="8"/>
        <v>528892.72</v>
      </c>
      <c r="O57" s="20">
        <v>573906.48</v>
      </c>
      <c r="P57" s="21">
        <v>0</v>
      </c>
      <c r="Q57" s="26">
        <f t="shared" si="9"/>
        <v>573906.48</v>
      </c>
    </row>
    <row r="58" spans="1:17" x14ac:dyDescent="0.2">
      <c r="A58" s="6" t="s">
        <v>16</v>
      </c>
      <c r="B58" s="7">
        <v>6002</v>
      </c>
      <c r="C58" s="24">
        <v>920124.25</v>
      </c>
      <c r="D58" s="23">
        <v>0</v>
      </c>
      <c r="E58" s="25">
        <f t="shared" si="5"/>
        <v>920124.25</v>
      </c>
      <c r="F58" s="24">
        <v>732857.25</v>
      </c>
      <c r="G58" s="23">
        <v>0</v>
      </c>
      <c r="H58" s="25">
        <f t="shared" si="6"/>
        <v>732857.25</v>
      </c>
      <c r="I58" s="18">
        <v>995390.58</v>
      </c>
      <c r="J58" s="23">
        <v>0</v>
      </c>
      <c r="K58" s="19">
        <f t="shared" si="7"/>
        <v>995390.58</v>
      </c>
      <c r="L58" s="18">
        <v>1277018.31</v>
      </c>
      <c r="M58" s="17">
        <v>0</v>
      </c>
      <c r="N58" s="19">
        <f t="shared" si="8"/>
        <v>1277018.31</v>
      </c>
      <c r="O58" s="20">
        <v>1428220.15</v>
      </c>
      <c r="P58" s="21">
        <v>0</v>
      </c>
      <c r="Q58" s="26">
        <f t="shared" si="9"/>
        <v>1428220.15</v>
      </c>
    </row>
    <row r="59" spans="1:17" x14ac:dyDescent="0.2">
      <c r="A59" s="6" t="s">
        <v>69</v>
      </c>
      <c r="B59" s="7">
        <v>33001</v>
      </c>
      <c r="C59" s="24">
        <v>1664643.43</v>
      </c>
      <c r="D59" s="23">
        <v>0</v>
      </c>
      <c r="E59" s="25">
        <f t="shared" si="5"/>
        <v>1664643.43</v>
      </c>
      <c r="F59" s="24">
        <v>1771198.07</v>
      </c>
      <c r="G59" s="23">
        <v>0</v>
      </c>
      <c r="H59" s="25">
        <f t="shared" si="6"/>
        <v>1771198.07</v>
      </c>
      <c r="I59" s="18">
        <v>1811407.35</v>
      </c>
      <c r="J59" s="23">
        <v>0</v>
      </c>
      <c r="K59" s="19">
        <f t="shared" si="7"/>
        <v>1811407.35</v>
      </c>
      <c r="L59" s="18">
        <v>1465887.99</v>
      </c>
      <c r="M59" s="17">
        <v>0</v>
      </c>
      <c r="N59" s="19">
        <f t="shared" si="8"/>
        <v>1465887.99</v>
      </c>
      <c r="O59" s="20">
        <v>1209080.58</v>
      </c>
      <c r="P59" s="21">
        <v>0</v>
      </c>
      <c r="Q59" s="26">
        <f t="shared" si="9"/>
        <v>1209080.58</v>
      </c>
    </row>
    <row r="60" spans="1:17" x14ac:dyDescent="0.2">
      <c r="A60" s="6" t="s">
        <v>105</v>
      </c>
      <c r="B60" s="7">
        <v>49004</v>
      </c>
      <c r="C60" s="24">
        <v>1114069.1599999999</v>
      </c>
      <c r="D60" s="23">
        <v>0</v>
      </c>
      <c r="E60" s="25">
        <f t="shared" si="5"/>
        <v>1114069.1599999999</v>
      </c>
      <c r="F60" s="24">
        <v>1089855.2899999998</v>
      </c>
      <c r="G60" s="23">
        <v>0</v>
      </c>
      <c r="H60" s="25">
        <f t="shared" si="6"/>
        <v>1089855.2899999998</v>
      </c>
      <c r="I60" s="18">
        <v>478308.52</v>
      </c>
      <c r="J60" s="23">
        <v>0</v>
      </c>
      <c r="K60" s="19">
        <f t="shared" si="7"/>
        <v>478308.52</v>
      </c>
      <c r="L60" s="18">
        <v>707950.45</v>
      </c>
      <c r="M60" s="17">
        <v>0</v>
      </c>
      <c r="N60" s="19">
        <f t="shared" si="8"/>
        <v>707950.45</v>
      </c>
      <c r="O60" s="20">
        <v>331634.05</v>
      </c>
      <c r="P60" s="21">
        <v>0</v>
      </c>
      <c r="Q60" s="26">
        <f t="shared" si="9"/>
        <v>331634.05</v>
      </c>
    </row>
    <row r="61" spans="1:17" x14ac:dyDescent="0.2">
      <c r="A61" s="6" t="s">
        <v>143</v>
      </c>
      <c r="B61" s="7">
        <v>63001</v>
      </c>
      <c r="C61" s="24">
        <v>805790.51</v>
      </c>
      <c r="D61" s="23">
        <v>0</v>
      </c>
      <c r="E61" s="25">
        <f t="shared" si="5"/>
        <v>805790.51</v>
      </c>
      <c r="F61" s="24">
        <v>705879.41</v>
      </c>
      <c r="G61" s="23">
        <v>0</v>
      </c>
      <c r="H61" s="25">
        <f t="shared" si="6"/>
        <v>705879.41</v>
      </c>
      <c r="I61" s="18">
        <v>750707.84</v>
      </c>
      <c r="J61" s="23">
        <v>0</v>
      </c>
      <c r="K61" s="19">
        <f t="shared" si="7"/>
        <v>750707.84</v>
      </c>
      <c r="L61" s="18">
        <v>800111.25</v>
      </c>
      <c r="M61" s="17">
        <v>0</v>
      </c>
      <c r="N61" s="19">
        <f t="shared" si="8"/>
        <v>800111.25</v>
      </c>
      <c r="O61" s="20">
        <v>773737.74</v>
      </c>
      <c r="P61" s="21">
        <v>0</v>
      </c>
      <c r="Q61" s="26">
        <f t="shared" si="9"/>
        <v>773737.74</v>
      </c>
    </row>
    <row r="62" spans="1:17" x14ac:dyDescent="0.2">
      <c r="A62" s="6" t="s">
        <v>118</v>
      </c>
      <c r="B62" s="7">
        <v>53001</v>
      </c>
      <c r="C62" s="24">
        <v>606929.77</v>
      </c>
      <c r="D62" s="23">
        <v>0</v>
      </c>
      <c r="E62" s="25">
        <f t="shared" si="5"/>
        <v>606929.77</v>
      </c>
      <c r="F62" s="24">
        <v>602098.62</v>
      </c>
      <c r="G62" s="23">
        <v>0</v>
      </c>
      <c r="H62" s="25">
        <f t="shared" si="6"/>
        <v>602098.62</v>
      </c>
      <c r="I62" s="18">
        <v>559011.28</v>
      </c>
      <c r="J62" s="23">
        <v>0</v>
      </c>
      <c r="K62" s="19">
        <f t="shared" si="7"/>
        <v>559011.28</v>
      </c>
      <c r="L62" s="18">
        <v>562497.09</v>
      </c>
      <c r="M62" s="17">
        <v>0</v>
      </c>
      <c r="N62" s="19">
        <f t="shared" si="8"/>
        <v>562497.09</v>
      </c>
      <c r="O62" s="20">
        <v>494218.6</v>
      </c>
      <c r="P62" s="21">
        <v>0</v>
      </c>
      <c r="Q62" s="26">
        <f t="shared" si="9"/>
        <v>494218.6</v>
      </c>
    </row>
    <row r="63" spans="1:17" x14ac:dyDescent="0.2">
      <c r="A63" s="6" t="s">
        <v>58</v>
      </c>
      <c r="B63" s="7">
        <v>26004</v>
      </c>
      <c r="C63" s="24">
        <v>887105.85</v>
      </c>
      <c r="D63" s="23">
        <v>0</v>
      </c>
      <c r="E63" s="25">
        <f t="shared" si="5"/>
        <v>887105.85</v>
      </c>
      <c r="F63" s="24">
        <v>889546.88</v>
      </c>
      <c r="G63" s="23">
        <v>0</v>
      </c>
      <c r="H63" s="25">
        <f t="shared" si="6"/>
        <v>889546.88</v>
      </c>
      <c r="I63" s="18">
        <v>894458.77</v>
      </c>
      <c r="J63" s="23">
        <v>0</v>
      </c>
      <c r="K63" s="19">
        <f t="shared" si="7"/>
        <v>894458.77</v>
      </c>
      <c r="L63" s="18">
        <v>887940.35</v>
      </c>
      <c r="M63" s="17">
        <v>0</v>
      </c>
      <c r="N63" s="19">
        <f t="shared" si="8"/>
        <v>887940.35</v>
      </c>
      <c r="O63" s="20">
        <v>987774.01</v>
      </c>
      <c r="P63" s="21">
        <v>0</v>
      </c>
      <c r="Q63" s="26">
        <f t="shared" si="9"/>
        <v>987774.01</v>
      </c>
    </row>
    <row r="64" spans="1:17" x14ac:dyDescent="0.2">
      <c r="A64" s="6" t="s">
        <v>18</v>
      </c>
      <c r="B64" s="7">
        <v>6006</v>
      </c>
      <c r="C64" s="24">
        <v>3033028.62</v>
      </c>
      <c r="D64" s="23">
        <v>0</v>
      </c>
      <c r="E64" s="25">
        <f t="shared" si="5"/>
        <v>3033028.62</v>
      </c>
      <c r="F64" s="24">
        <v>2415849.9099999997</v>
      </c>
      <c r="G64" s="23">
        <v>0</v>
      </c>
      <c r="H64" s="25">
        <f t="shared" si="6"/>
        <v>2415849.9099999997</v>
      </c>
      <c r="I64" s="18">
        <v>2380090.67</v>
      </c>
      <c r="J64" s="23">
        <v>0</v>
      </c>
      <c r="K64" s="19">
        <f t="shared" si="7"/>
        <v>2380090.67</v>
      </c>
      <c r="L64" s="18">
        <v>1976062.46</v>
      </c>
      <c r="M64" s="17">
        <v>0</v>
      </c>
      <c r="N64" s="19">
        <f t="shared" si="8"/>
        <v>1976062.46</v>
      </c>
      <c r="O64" s="20">
        <v>2316498.9500000002</v>
      </c>
      <c r="P64" s="21">
        <v>0</v>
      </c>
      <c r="Q64" s="26">
        <f t="shared" si="9"/>
        <v>2316498.9500000002</v>
      </c>
    </row>
    <row r="65" spans="1:17" x14ac:dyDescent="0.2">
      <c r="A65" s="6" t="s">
        <v>60</v>
      </c>
      <c r="B65" s="7">
        <v>27001</v>
      </c>
      <c r="C65" s="24">
        <v>1107351.6399999999</v>
      </c>
      <c r="D65" s="23">
        <v>0</v>
      </c>
      <c r="E65" s="25">
        <f t="shared" si="5"/>
        <v>1107351.6399999999</v>
      </c>
      <c r="F65" s="24">
        <v>1121762</v>
      </c>
      <c r="G65" s="23">
        <v>0</v>
      </c>
      <c r="H65" s="25">
        <f t="shared" si="6"/>
        <v>1121762</v>
      </c>
      <c r="I65" s="18">
        <v>1167326.75</v>
      </c>
      <c r="J65" s="23">
        <v>0</v>
      </c>
      <c r="K65" s="19">
        <f t="shared" si="7"/>
        <v>1167326.75</v>
      </c>
      <c r="L65" s="18">
        <v>1142985.25</v>
      </c>
      <c r="M65" s="17">
        <v>0</v>
      </c>
      <c r="N65" s="19">
        <f t="shared" si="8"/>
        <v>1142985.25</v>
      </c>
      <c r="O65" s="20">
        <v>1145933.24</v>
      </c>
      <c r="P65" s="21">
        <v>0</v>
      </c>
      <c r="Q65" s="26">
        <f t="shared" si="9"/>
        <v>1145933.24</v>
      </c>
    </row>
    <row r="66" spans="1:17" x14ac:dyDescent="0.2">
      <c r="A66" s="6" t="s">
        <v>63</v>
      </c>
      <c r="B66" s="7">
        <v>28003</v>
      </c>
      <c r="C66" s="24">
        <v>2395655.41</v>
      </c>
      <c r="D66" s="23">
        <v>0</v>
      </c>
      <c r="E66" s="25">
        <f t="shared" si="5"/>
        <v>2395655.41</v>
      </c>
      <c r="F66" s="24">
        <v>2426179.2800000003</v>
      </c>
      <c r="G66" s="23">
        <v>0</v>
      </c>
      <c r="H66" s="25">
        <f t="shared" si="6"/>
        <v>2426179.2800000003</v>
      </c>
      <c r="I66" s="18">
        <v>2353316.38</v>
      </c>
      <c r="J66" s="23">
        <v>0</v>
      </c>
      <c r="K66" s="19">
        <f t="shared" si="7"/>
        <v>2353316.38</v>
      </c>
      <c r="L66" s="18">
        <v>2000776.6</v>
      </c>
      <c r="M66" s="17">
        <v>0</v>
      </c>
      <c r="N66" s="19">
        <f t="shared" si="8"/>
        <v>2000776.6</v>
      </c>
      <c r="O66" s="20">
        <v>1873844.73</v>
      </c>
      <c r="P66" s="21">
        <v>0</v>
      </c>
      <c r="Q66" s="26">
        <f t="shared" si="9"/>
        <v>1873844.73</v>
      </c>
    </row>
    <row r="67" spans="1:17" x14ac:dyDescent="0.2">
      <c r="A67" s="6" t="s">
        <v>65</v>
      </c>
      <c r="B67" s="7">
        <v>30001</v>
      </c>
      <c r="C67" s="24">
        <v>838901.96</v>
      </c>
      <c r="D67" s="23">
        <v>0</v>
      </c>
      <c r="E67" s="25">
        <f t="shared" si="5"/>
        <v>838901.96</v>
      </c>
      <c r="F67" s="24">
        <v>741028.64</v>
      </c>
      <c r="G67" s="23">
        <v>0</v>
      </c>
      <c r="H67" s="25">
        <f t="shared" si="6"/>
        <v>741028.64</v>
      </c>
      <c r="I67" s="18">
        <v>761952.06</v>
      </c>
      <c r="J67" s="23">
        <v>0</v>
      </c>
      <c r="K67" s="19">
        <f t="shared" si="7"/>
        <v>761952.06</v>
      </c>
      <c r="L67" s="18">
        <v>957859.4</v>
      </c>
      <c r="M67" s="17">
        <v>0</v>
      </c>
      <c r="N67" s="19">
        <f t="shared" si="8"/>
        <v>957859.4</v>
      </c>
      <c r="O67" s="20">
        <v>1207944.81</v>
      </c>
      <c r="P67" s="21">
        <v>0</v>
      </c>
      <c r="Q67" s="26">
        <f t="shared" si="9"/>
        <v>1207944.81</v>
      </c>
    </row>
    <row r="68" spans="1:17" x14ac:dyDescent="0.2">
      <c r="A68" s="6" t="s">
        <v>67</v>
      </c>
      <c r="B68" s="7">
        <v>31001</v>
      </c>
      <c r="C68" s="24">
        <v>-409930.7</v>
      </c>
      <c r="D68" s="23">
        <v>0</v>
      </c>
      <c r="E68" s="25">
        <f t="shared" si="5"/>
        <v>-409930.7</v>
      </c>
      <c r="F68" s="24">
        <v>-161188.79999999999</v>
      </c>
      <c r="G68" s="23">
        <v>0</v>
      </c>
      <c r="H68" s="25">
        <f t="shared" si="6"/>
        <v>-161188.79999999999</v>
      </c>
      <c r="I68" s="18">
        <v>-4114.37</v>
      </c>
      <c r="J68" s="23">
        <v>0</v>
      </c>
      <c r="K68" s="19">
        <f t="shared" si="7"/>
        <v>-4114.37</v>
      </c>
      <c r="L68" s="18">
        <v>238567.17</v>
      </c>
      <c r="M68" s="17">
        <v>0</v>
      </c>
      <c r="N68" s="19">
        <f t="shared" si="8"/>
        <v>238567.17</v>
      </c>
      <c r="O68" s="20">
        <v>329022.37</v>
      </c>
      <c r="P68" s="21">
        <v>0</v>
      </c>
      <c r="Q68" s="26">
        <f t="shared" si="9"/>
        <v>329022.37</v>
      </c>
    </row>
    <row r="69" spans="1:17" x14ac:dyDescent="0.2">
      <c r="A69" s="6" t="s">
        <v>87</v>
      </c>
      <c r="B69" s="7">
        <v>41002</v>
      </c>
      <c r="C69" s="24">
        <v>6956836.7699999996</v>
      </c>
      <c r="D69" s="23">
        <v>0</v>
      </c>
      <c r="E69" s="25">
        <f t="shared" si="5"/>
        <v>6956836.7699999996</v>
      </c>
      <c r="F69" s="24">
        <v>7761706.5800000001</v>
      </c>
      <c r="G69" s="23">
        <v>0</v>
      </c>
      <c r="H69" s="25">
        <f t="shared" si="6"/>
        <v>7761706.5800000001</v>
      </c>
      <c r="I69" s="18">
        <v>7548262.3099999996</v>
      </c>
      <c r="J69" s="23">
        <v>0</v>
      </c>
      <c r="K69" s="19">
        <f t="shared" si="7"/>
        <v>7548262.3099999996</v>
      </c>
      <c r="L69" s="18">
        <v>5547742.7800000003</v>
      </c>
      <c r="M69" s="17">
        <v>0</v>
      </c>
      <c r="N69" s="19">
        <f t="shared" si="8"/>
        <v>5547742.7800000003</v>
      </c>
      <c r="O69" s="20">
        <v>3565873.76</v>
      </c>
      <c r="P69" s="21">
        <v>0</v>
      </c>
      <c r="Q69" s="26">
        <f t="shared" si="9"/>
        <v>3565873.76</v>
      </c>
    </row>
    <row r="70" spans="1:17" x14ac:dyDescent="0.2">
      <c r="A70" s="6" t="s">
        <v>32</v>
      </c>
      <c r="B70" s="7">
        <v>14002</v>
      </c>
      <c r="C70" s="24">
        <v>600156.67000000004</v>
      </c>
      <c r="D70" s="23">
        <v>0</v>
      </c>
      <c r="E70" s="25">
        <f t="shared" ref="E70:E101" si="10">C70+D70</f>
        <v>600156.67000000004</v>
      </c>
      <c r="F70" s="24">
        <v>816629.54</v>
      </c>
      <c r="G70" s="23">
        <v>0</v>
      </c>
      <c r="H70" s="25">
        <f t="shared" ref="H70:H101" si="11">F70+G70</f>
        <v>816629.54</v>
      </c>
      <c r="I70" s="18">
        <v>913356.16</v>
      </c>
      <c r="J70" s="23">
        <v>0</v>
      </c>
      <c r="K70" s="19">
        <f t="shared" ref="K70:K101" si="12">I70+J70</f>
        <v>913356.16</v>
      </c>
      <c r="L70" s="18">
        <v>1047667.17</v>
      </c>
      <c r="M70" s="17">
        <v>0</v>
      </c>
      <c r="N70" s="19">
        <f t="shared" ref="N70:N101" si="13">L70+M70</f>
        <v>1047667.17</v>
      </c>
      <c r="O70" s="20">
        <v>909494.16</v>
      </c>
      <c r="P70" s="21">
        <v>0</v>
      </c>
      <c r="Q70" s="26">
        <f t="shared" ref="Q70:Q101" si="14">O70+P70</f>
        <v>909494.16</v>
      </c>
    </row>
    <row r="71" spans="1:17" x14ac:dyDescent="0.2">
      <c r="A71" s="6" t="s">
        <v>23</v>
      </c>
      <c r="B71" s="7">
        <v>10001</v>
      </c>
      <c r="C71" s="24">
        <v>1028364.28</v>
      </c>
      <c r="D71" s="23">
        <v>0</v>
      </c>
      <c r="E71" s="25">
        <f t="shared" si="10"/>
        <v>1028364.28</v>
      </c>
      <c r="F71" s="24">
        <v>859360.4</v>
      </c>
      <c r="G71" s="23">
        <v>0</v>
      </c>
      <c r="H71" s="25">
        <f t="shared" si="11"/>
        <v>859360.4</v>
      </c>
      <c r="I71" s="18">
        <v>1498744.04</v>
      </c>
      <c r="J71" s="23">
        <v>0</v>
      </c>
      <c r="K71" s="19">
        <f t="shared" si="12"/>
        <v>1498744.04</v>
      </c>
      <c r="L71" s="18">
        <v>1159307.1499999999</v>
      </c>
      <c r="M71" s="17">
        <v>0</v>
      </c>
      <c r="N71" s="19">
        <f t="shared" si="13"/>
        <v>1159307.1499999999</v>
      </c>
      <c r="O71" s="20">
        <v>1048295.8</v>
      </c>
      <c r="P71" s="21">
        <v>0</v>
      </c>
      <c r="Q71" s="26">
        <f t="shared" si="14"/>
        <v>1048295.8</v>
      </c>
    </row>
    <row r="72" spans="1:17" x14ac:dyDescent="0.2">
      <c r="A72" s="6" t="s">
        <v>73</v>
      </c>
      <c r="B72" s="7">
        <v>34002</v>
      </c>
      <c r="C72" s="24">
        <v>59829.04</v>
      </c>
      <c r="D72" s="23">
        <v>377489.57</v>
      </c>
      <c r="E72" s="25">
        <f t="shared" si="10"/>
        <v>437318.61</v>
      </c>
      <c r="F72" s="24">
        <v>589217.32999999996</v>
      </c>
      <c r="G72" s="23">
        <v>388264.57</v>
      </c>
      <c r="H72" s="25">
        <f t="shared" si="11"/>
        <v>977481.89999999991</v>
      </c>
      <c r="I72" s="18">
        <v>696746.97</v>
      </c>
      <c r="J72" s="23">
        <v>431498.57</v>
      </c>
      <c r="K72" s="19">
        <f t="shared" si="12"/>
        <v>1128245.54</v>
      </c>
      <c r="L72" s="18">
        <v>885253.63</v>
      </c>
      <c r="M72" s="17">
        <v>549144.56999999995</v>
      </c>
      <c r="N72" s="19">
        <f t="shared" si="13"/>
        <v>1434398.2</v>
      </c>
      <c r="O72" s="20">
        <v>1053110.83</v>
      </c>
      <c r="P72" s="21">
        <v>623360.56999999995</v>
      </c>
      <c r="Q72" s="26">
        <f t="shared" si="14"/>
        <v>1676471.4</v>
      </c>
    </row>
    <row r="73" spans="1:17" x14ac:dyDescent="0.2">
      <c r="A73" s="6" t="s">
        <v>112</v>
      </c>
      <c r="B73" s="7">
        <v>51002</v>
      </c>
      <c r="C73" s="24">
        <v>1516175.56</v>
      </c>
      <c r="D73" s="23">
        <v>1837039.93</v>
      </c>
      <c r="E73" s="25">
        <f t="shared" si="10"/>
        <v>3353215.49</v>
      </c>
      <c r="F73" s="24">
        <v>1986514.75</v>
      </c>
      <c r="G73" s="23">
        <v>1837289.29</v>
      </c>
      <c r="H73" s="25">
        <f t="shared" si="11"/>
        <v>3823804.04</v>
      </c>
      <c r="I73" s="18">
        <v>2372684.7599999998</v>
      </c>
      <c r="J73" s="23">
        <v>1867143.92</v>
      </c>
      <c r="K73" s="19">
        <f t="shared" si="12"/>
        <v>4239828.68</v>
      </c>
      <c r="L73" s="18">
        <v>2284643.7599999998</v>
      </c>
      <c r="M73" s="17">
        <v>2420516.3199999998</v>
      </c>
      <c r="N73" s="19">
        <f t="shared" si="13"/>
        <v>4705160.08</v>
      </c>
      <c r="O73" s="20">
        <v>2283179.41</v>
      </c>
      <c r="P73" s="21">
        <v>2557133.2000000002</v>
      </c>
      <c r="Q73" s="26">
        <f t="shared" si="14"/>
        <v>4840312.6100000003</v>
      </c>
    </row>
    <row r="74" spans="1:17" x14ac:dyDescent="0.2">
      <c r="A74" s="6" t="s">
        <v>128</v>
      </c>
      <c r="B74" s="7">
        <v>56006</v>
      </c>
      <c r="C74" s="24">
        <v>542463.02</v>
      </c>
      <c r="D74" s="23">
        <v>0</v>
      </c>
      <c r="E74" s="25">
        <f t="shared" si="10"/>
        <v>542463.02</v>
      </c>
      <c r="F74" s="24">
        <v>419755.08</v>
      </c>
      <c r="G74" s="23">
        <v>0</v>
      </c>
      <c r="H74" s="25">
        <f t="shared" si="11"/>
        <v>419755.08</v>
      </c>
      <c r="I74" s="18">
        <v>312519.84999999998</v>
      </c>
      <c r="J74" s="23">
        <v>0</v>
      </c>
      <c r="K74" s="19">
        <f t="shared" si="12"/>
        <v>312519.84999999998</v>
      </c>
      <c r="L74" s="18">
        <v>410342.04</v>
      </c>
      <c r="M74" s="17">
        <v>0</v>
      </c>
      <c r="N74" s="19">
        <f t="shared" si="13"/>
        <v>410342.04</v>
      </c>
      <c r="O74" s="20">
        <v>258616.4</v>
      </c>
      <c r="P74" s="21">
        <v>0</v>
      </c>
      <c r="Q74" s="26">
        <f t="shared" si="14"/>
        <v>258616.4</v>
      </c>
    </row>
    <row r="75" spans="1:17" x14ac:dyDescent="0.2">
      <c r="A75" s="6" t="s">
        <v>53</v>
      </c>
      <c r="B75" s="7">
        <v>23002</v>
      </c>
      <c r="C75" s="24">
        <v>1596020.06</v>
      </c>
      <c r="D75" s="23">
        <v>745538.24</v>
      </c>
      <c r="E75" s="25">
        <f t="shared" si="10"/>
        <v>2341558.2999999998</v>
      </c>
      <c r="F75" s="24">
        <v>1480981.32</v>
      </c>
      <c r="G75" s="23">
        <v>863596.24</v>
      </c>
      <c r="H75" s="25">
        <f t="shared" si="11"/>
        <v>2344577.56</v>
      </c>
      <c r="I75" s="18">
        <v>686177.26</v>
      </c>
      <c r="J75" s="23">
        <v>679684.66</v>
      </c>
      <c r="K75" s="19">
        <f t="shared" si="12"/>
        <v>1365861.92</v>
      </c>
      <c r="L75" s="18">
        <v>302507.39</v>
      </c>
      <c r="M75" s="17">
        <v>783099.66</v>
      </c>
      <c r="N75" s="19">
        <f t="shared" si="13"/>
        <v>1085607.05</v>
      </c>
      <c r="O75" s="20">
        <v>390620.84</v>
      </c>
      <c r="P75" s="21">
        <v>875170.66</v>
      </c>
      <c r="Q75" s="26">
        <f t="shared" si="14"/>
        <v>1265791.5</v>
      </c>
    </row>
    <row r="76" spans="1:17" x14ac:dyDescent="0.2">
      <c r="A76" s="6" t="s">
        <v>119</v>
      </c>
      <c r="B76" s="7">
        <v>53002</v>
      </c>
      <c r="C76" s="24">
        <v>1135991.3400000001</v>
      </c>
      <c r="D76" s="23">
        <v>0</v>
      </c>
      <c r="E76" s="25">
        <f t="shared" si="10"/>
        <v>1135991.3400000001</v>
      </c>
      <c r="F76" s="24">
        <v>1226004.73</v>
      </c>
      <c r="G76" s="23">
        <v>0</v>
      </c>
      <c r="H76" s="25">
        <f t="shared" si="11"/>
        <v>1226004.73</v>
      </c>
      <c r="I76" s="18">
        <v>1311584.1200000001</v>
      </c>
      <c r="J76" s="23">
        <v>0</v>
      </c>
      <c r="K76" s="19">
        <f t="shared" si="12"/>
        <v>1311584.1200000001</v>
      </c>
      <c r="L76" s="18">
        <v>1509812.87</v>
      </c>
      <c r="M76" s="17">
        <v>0</v>
      </c>
      <c r="N76" s="19">
        <f t="shared" si="13"/>
        <v>1509812.87</v>
      </c>
      <c r="O76" s="20">
        <v>1585158.72</v>
      </c>
      <c r="P76" s="21">
        <v>0</v>
      </c>
      <c r="Q76" s="26">
        <f t="shared" si="14"/>
        <v>1585158.72</v>
      </c>
    </row>
    <row r="77" spans="1:17" x14ac:dyDescent="0.2">
      <c r="A77" s="6" t="s">
        <v>101</v>
      </c>
      <c r="B77" s="7">
        <v>48003</v>
      </c>
      <c r="C77" s="24">
        <v>1033487.21</v>
      </c>
      <c r="D77" s="23">
        <v>0</v>
      </c>
      <c r="E77" s="25">
        <f t="shared" si="10"/>
        <v>1033487.21</v>
      </c>
      <c r="F77" s="24">
        <v>1337866.72</v>
      </c>
      <c r="G77" s="23">
        <v>0</v>
      </c>
      <c r="H77" s="25">
        <f t="shared" si="11"/>
        <v>1337866.72</v>
      </c>
      <c r="I77" s="18">
        <v>2184901.9900000002</v>
      </c>
      <c r="J77" s="23">
        <v>0</v>
      </c>
      <c r="K77" s="19">
        <f t="shared" si="12"/>
        <v>2184901.9900000002</v>
      </c>
      <c r="L77" s="18">
        <v>2164952.38</v>
      </c>
      <c r="M77" s="17">
        <v>0</v>
      </c>
      <c r="N77" s="19">
        <f t="shared" si="13"/>
        <v>2164952.38</v>
      </c>
      <c r="O77" s="20">
        <v>1675501.42</v>
      </c>
      <c r="P77" s="21">
        <v>0</v>
      </c>
      <c r="Q77" s="26">
        <f t="shared" si="14"/>
        <v>1675501.42</v>
      </c>
    </row>
    <row r="78" spans="1:17" x14ac:dyDescent="0.2">
      <c r="A78" s="6" t="s">
        <v>4</v>
      </c>
      <c r="B78" s="7">
        <v>2002</v>
      </c>
      <c r="C78" s="24">
        <v>4758625.07</v>
      </c>
      <c r="D78" s="23">
        <v>0</v>
      </c>
      <c r="E78" s="25">
        <f t="shared" si="10"/>
        <v>4758625.07</v>
      </c>
      <c r="F78" s="24">
        <v>4406463.0199999996</v>
      </c>
      <c r="G78" s="23">
        <v>0</v>
      </c>
      <c r="H78" s="25">
        <f t="shared" si="11"/>
        <v>4406463.0199999996</v>
      </c>
      <c r="I78" s="18">
        <v>3929262.41</v>
      </c>
      <c r="J78" s="23">
        <v>0</v>
      </c>
      <c r="K78" s="19">
        <f t="shared" si="12"/>
        <v>3929262.41</v>
      </c>
      <c r="L78" s="18">
        <v>3780348.22</v>
      </c>
      <c r="M78" s="17">
        <v>0</v>
      </c>
      <c r="N78" s="19">
        <f t="shared" si="13"/>
        <v>3780348.22</v>
      </c>
      <c r="O78" s="20">
        <v>3610430.39</v>
      </c>
      <c r="P78" s="21">
        <v>0</v>
      </c>
      <c r="Q78" s="26">
        <f t="shared" si="14"/>
        <v>3610430.39</v>
      </c>
    </row>
    <row r="79" spans="1:17" x14ac:dyDescent="0.2">
      <c r="A79" s="6" t="s">
        <v>51</v>
      </c>
      <c r="B79" s="7">
        <v>22006</v>
      </c>
      <c r="C79" s="24">
        <v>1362079.28</v>
      </c>
      <c r="D79" s="23">
        <v>0</v>
      </c>
      <c r="E79" s="25">
        <f t="shared" si="10"/>
        <v>1362079.28</v>
      </c>
      <c r="F79" s="24">
        <v>1372384.53</v>
      </c>
      <c r="G79" s="23">
        <v>0</v>
      </c>
      <c r="H79" s="25">
        <f t="shared" si="11"/>
        <v>1372384.53</v>
      </c>
      <c r="I79" s="18">
        <v>1452886.19</v>
      </c>
      <c r="J79" s="23">
        <v>0</v>
      </c>
      <c r="K79" s="19">
        <f t="shared" si="12"/>
        <v>1452886.19</v>
      </c>
      <c r="L79" s="18">
        <v>1587879.34</v>
      </c>
      <c r="M79" s="17">
        <v>0</v>
      </c>
      <c r="N79" s="19">
        <f t="shared" si="13"/>
        <v>1587879.34</v>
      </c>
      <c r="O79" s="20">
        <v>1576852.56</v>
      </c>
      <c r="P79" s="21">
        <v>0</v>
      </c>
      <c r="Q79" s="26">
        <f t="shared" si="14"/>
        <v>1576852.56</v>
      </c>
    </row>
    <row r="80" spans="1:17" x14ac:dyDescent="0.2">
      <c r="A80" s="6" t="s">
        <v>30</v>
      </c>
      <c r="B80" s="7">
        <v>13003</v>
      </c>
      <c r="C80" s="24">
        <v>1211814.47</v>
      </c>
      <c r="D80" s="23">
        <v>0</v>
      </c>
      <c r="E80" s="25">
        <f t="shared" si="10"/>
        <v>1211814.47</v>
      </c>
      <c r="F80" s="24">
        <v>1095858.98</v>
      </c>
      <c r="G80" s="23">
        <v>0</v>
      </c>
      <c r="H80" s="25">
        <f t="shared" si="11"/>
        <v>1095858.98</v>
      </c>
      <c r="I80" s="18">
        <v>940533.61</v>
      </c>
      <c r="J80" s="23">
        <v>0</v>
      </c>
      <c r="K80" s="19">
        <f t="shared" si="12"/>
        <v>940533.61</v>
      </c>
      <c r="L80" s="18">
        <v>1144326.1200000001</v>
      </c>
      <c r="M80" s="17">
        <v>0</v>
      </c>
      <c r="N80" s="19">
        <f t="shared" si="13"/>
        <v>1144326.1200000001</v>
      </c>
      <c r="O80" s="20">
        <v>1137582.6200000001</v>
      </c>
      <c r="P80" s="21">
        <v>0</v>
      </c>
      <c r="Q80" s="26">
        <f t="shared" si="14"/>
        <v>1137582.6200000001</v>
      </c>
    </row>
    <row r="81" spans="1:17" x14ac:dyDescent="0.2">
      <c r="A81" s="6" t="s">
        <v>5</v>
      </c>
      <c r="B81" s="7">
        <v>2003</v>
      </c>
      <c r="C81" s="24">
        <v>1960879.66</v>
      </c>
      <c r="D81" s="23">
        <v>0</v>
      </c>
      <c r="E81" s="25">
        <f t="shared" si="10"/>
        <v>1960879.66</v>
      </c>
      <c r="F81" s="24">
        <v>2149655.7400000002</v>
      </c>
      <c r="G81" s="23">
        <v>0</v>
      </c>
      <c r="H81" s="25">
        <f t="shared" si="11"/>
        <v>2149655.7400000002</v>
      </c>
      <c r="I81" s="18">
        <v>1935883.62</v>
      </c>
      <c r="J81" s="23">
        <v>0</v>
      </c>
      <c r="K81" s="19">
        <f t="shared" si="12"/>
        <v>1935883.62</v>
      </c>
      <c r="L81" s="18">
        <v>1953943.23</v>
      </c>
      <c r="M81" s="17">
        <v>0</v>
      </c>
      <c r="N81" s="19">
        <f t="shared" si="13"/>
        <v>1953943.23</v>
      </c>
      <c r="O81" s="20">
        <v>1484015.99</v>
      </c>
      <c r="P81" s="21">
        <v>0</v>
      </c>
      <c r="Q81" s="26">
        <f t="shared" si="14"/>
        <v>1484015.99</v>
      </c>
    </row>
    <row r="82" spans="1:17" x14ac:dyDescent="0.2">
      <c r="A82" s="6" t="s">
        <v>76</v>
      </c>
      <c r="B82" s="7">
        <v>37003</v>
      </c>
      <c r="C82" s="24">
        <v>486273.52</v>
      </c>
      <c r="D82" s="23">
        <v>0</v>
      </c>
      <c r="E82" s="25">
        <f t="shared" si="10"/>
        <v>486273.52</v>
      </c>
      <c r="F82" s="24">
        <v>598028.23</v>
      </c>
      <c r="G82" s="23">
        <v>0</v>
      </c>
      <c r="H82" s="25">
        <f t="shared" si="11"/>
        <v>598028.23</v>
      </c>
      <c r="I82" s="18">
        <v>773447.3</v>
      </c>
      <c r="J82" s="23">
        <v>0</v>
      </c>
      <c r="K82" s="19">
        <f t="shared" si="12"/>
        <v>773447.3</v>
      </c>
      <c r="L82" s="18">
        <v>691307</v>
      </c>
      <c r="M82" s="17">
        <v>0</v>
      </c>
      <c r="N82" s="19">
        <f t="shared" si="13"/>
        <v>691307</v>
      </c>
      <c r="O82" s="20">
        <v>788589.17</v>
      </c>
      <c r="P82" s="21">
        <v>0</v>
      </c>
      <c r="Q82" s="26">
        <f t="shared" si="14"/>
        <v>788589.17</v>
      </c>
    </row>
    <row r="83" spans="1:17" x14ac:dyDescent="0.2">
      <c r="A83" s="6" t="s">
        <v>74</v>
      </c>
      <c r="B83" s="7">
        <v>35002</v>
      </c>
      <c r="C83" s="24">
        <v>362518.7</v>
      </c>
      <c r="D83" s="23">
        <v>2016879.84</v>
      </c>
      <c r="E83" s="25">
        <f t="shared" si="10"/>
        <v>2379398.54</v>
      </c>
      <c r="F83" s="24">
        <v>-85661.37</v>
      </c>
      <c r="G83" s="23">
        <v>2592129.9900000002</v>
      </c>
      <c r="H83" s="25">
        <f t="shared" si="11"/>
        <v>2506468.62</v>
      </c>
      <c r="I83" s="18">
        <v>341175.98</v>
      </c>
      <c r="J83" s="23">
        <v>2667988.11</v>
      </c>
      <c r="K83" s="19">
        <f t="shared" si="12"/>
        <v>3009164.09</v>
      </c>
      <c r="L83" s="18">
        <v>643310.29</v>
      </c>
      <c r="M83" s="17">
        <v>2834856.3</v>
      </c>
      <c r="N83" s="19">
        <f t="shared" si="13"/>
        <v>3478166.59</v>
      </c>
      <c r="O83" s="20">
        <v>782492.79</v>
      </c>
      <c r="P83" s="21">
        <v>2876315.26</v>
      </c>
      <c r="Q83" s="26">
        <f t="shared" si="14"/>
        <v>3658808.05</v>
      </c>
    </row>
    <row r="84" spans="1:17" x14ac:dyDescent="0.2">
      <c r="A84" s="6" t="s">
        <v>20</v>
      </c>
      <c r="B84" s="7">
        <v>7002</v>
      </c>
      <c r="C84" s="24">
        <v>700042.3</v>
      </c>
      <c r="D84" s="23">
        <v>0</v>
      </c>
      <c r="E84" s="25">
        <f t="shared" si="10"/>
        <v>700042.3</v>
      </c>
      <c r="F84" s="24">
        <v>611110.22</v>
      </c>
      <c r="G84" s="23">
        <v>0</v>
      </c>
      <c r="H84" s="25">
        <f t="shared" si="11"/>
        <v>611110.22</v>
      </c>
      <c r="I84" s="18">
        <v>583127.73</v>
      </c>
      <c r="J84" s="23">
        <v>0</v>
      </c>
      <c r="K84" s="19">
        <f t="shared" si="12"/>
        <v>583127.73</v>
      </c>
      <c r="L84" s="18">
        <v>439576.86</v>
      </c>
      <c r="M84" s="17">
        <v>0</v>
      </c>
      <c r="N84" s="19">
        <f t="shared" si="13"/>
        <v>439576.86</v>
      </c>
      <c r="O84" s="20">
        <v>376809.56</v>
      </c>
      <c r="P84" s="21">
        <v>0</v>
      </c>
      <c r="Q84" s="26">
        <f t="shared" si="14"/>
        <v>376809.56</v>
      </c>
    </row>
    <row r="85" spans="1:17" x14ac:dyDescent="0.2">
      <c r="A85" s="6" t="s">
        <v>79</v>
      </c>
      <c r="B85" s="7">
        <v>38003</v>
      </c>
      <c r="C85" s="24">
        <v>1421612.77</v>
      </c>
      <c r="D85" s="23">
        <v>0</v>
      </c>
      <c r="E85" s="25">
        <f t="shared" si="10"/>
        <v>1421612.77</v>
      </c>
      <c r="F85" s="24">
        <v>1335000.8500000001</v>
      </c>
      <c r="G85" s="23">
        <v>0</v>
      </c>
      <c r="H85" s="25">
        <f t="shared" si="11"/>
        <v>1335000.8500000001</v>
      </c>
      <c r="I85" s="18">
        <v>1089815</v>
      </c>
      <c r="J85" s="23">
        <v>0</v>
      </c>
      <c r="K85" s="19">
        <f t="shared" si="12"/>
        <v>1089815</v>
      </c>
      <c r="L85" s="18">
        <v>814856.78</v>
      </c>
      <c r="M85" s="17">
        <v>0</v>
      </c>
      <c r="N85" s="19">
        <f t="shared" si="13"/>
        <v>814856.78</v>
      </c>
      <c r="O85" s="20">
        <v>551070</v>
      </c>
      <c r="P85" s="21">
        <v>0</v>
      </c>
      <c r="Q85" s="26">
        <f t="shared" si="14"/>
        <v>551070</v>
      </c>
    </row>
    <row r="86" spans="1:17" x14ac:dyDescent="0.2">
      <c r="A86" s="6" t="s">
        <v>97</v>
      </c>
      <c r="B86" s="7">
        <v>45005</v>
      </c>
      <c r="C86" s="24">
        <v>941252.74</v>
      </c>
      <c r="D86" s="23">
        <v>0</v>
      </c>
      <c r="E86" s="25">
        <f t="shared" si="10"/>
        <v>941252.74</v>
      </c>
      <c r="F86" s="24">
        <v>713367.12</v>
      </c>
      <c r="G86" s="23">
        <v>0</v>
      </c>
      <c r="H86" s="25">
        <f t="shared" si="11"/>
        <v>713367.12</v>
      </c>
      <c r="I86" s="18">
        <v>736644.2</v>
      </c>
      <c r="J86" s="23">
        <v>0</v>
      </c>
      <c r="K86" s="19">
        <f t="shared" si="12"/>
        <v>736644.2</v>
      </c>
      <c r="L86" s="18">
        <v>673476.39</v>
      </c>
      <c r="M86" s="17">
        <v>0</v>
      </c>
      <c r="N86" s="19">
        <f t="shared" si="13"/>
        <v>673476.39</v>
      </c>
      <c r="O86" s="20">
        <v>717664.27</v>
      </c>
      <c r="P86" s="21">
        <v>0</v>
      </c>
      <c r="Q86" s="26">
        <f t="shared" si="14"/>
        <v>717664.27</v>
      </c>
    </row>
    <row r="87" spans="1:17" x14ac:dyDescent="0.2">
      <c r="A87" s="6" t="s">
        <v>84</v>
      </c>
      <c r="B87" s="7">
        <v>40001</v>
      </c>
      <c r="C87" s="24">
        <v>3251542.23</v>
      </c>
      <c r="D87" s="23">
        <v>0</v>
      </c>
      <c r="E87" s="25">
        <f t="shared" si="10"/>
        <v>3251542.23</v>
      </c>
      <c r="F87" s="24">
        <v>3365695.9</v>
      </c>
      <c r="G87" s="23">
        <v>0</v>
      </c>
      <c r="H87" s="25">
        <f t="shared" si="11"/>
        <v>3365695.9</v>
      </c>
      <c r="I87" s="18">
        <v>3577595.19</v>
      </c>
      <c r="J87" s="23">
        <v>0</v>
      </c>
      <c r="K87" s="19">
        <f t="shared" si="12"/>
        <v>3577595.19</v>
      </c>
      <c r="L87" s="18">
        <v>4372724.2</v>
      </c>
      <c r="M87" s="17">
        <v>0</v>
      </c>
      <c r="N87" s="19">
        <f t="shared" si="13"/>
        <v>4372724.2</v>
      </c>
      <c r="O87" s="20">
        <v>4727922.26</v>
      </c>
      <c r="P87" s="21">
        <v>0</v>
      </c>
      <c r="Q87" s="26">
        <f t="shared" si="14"/>
        <v>4727922.26</v>
      </c>
    </row>
    <row r="88" spans="1:17" x14ac:dyDescent="0.2">
      <c r="A88" s="6" t="s">
        <v>117</v>
      </c>
      <c r="B88" s="7">
        <v>52004</v>
      </c>
      <c r="C88" s="24">
        <v>102702.13</v>
      </c>
      <c r="D88" s="23">
        <v>1095617.32</v>
      </c>
      <c r="E88" s="25">
        <f t="shared" si="10"/>
        <v>1198319.4500000002</v>
      </c>
      <c r="F88" s="24">
        <v>57573.07</v>
      </c>
      <c r="G88" s="23">
        <v>1161616.32</v>
      </c>
      <c r="H88" s="25">
        <f t="shared" si="11"/>
        <v>1219189.3900000001</v>
      </c>
      <c r="I88" s="18">
        <v>148849.99</v>
      </c>
      <c r="J88" s="23">
        <v>1227615.32</v>
      </c>
      <c r="K88" s="19">
        <f t="shared" si="12"/>
        <v>1376465.31</v>
      </c>
      <c r="L88" s="18">
        <v>220602.04</v>
      </c>
      <c r="M88" s="17">
        <v>1293614.32</v>
      </c>
      <c r="N88" s="19">
        <f t="shared" si="13"/>
        <v>1514216.36</v>
      </c>
      <c r="O88" s="20">
        <v>349038.25</v>
      </c>
      <c r="P88" s="21">
        <v>1359613.3199999998</v>
      </c>
      <c r="Q88" s="26">
        <f t="shared" si="14"/>
        <v>1708651.5699999998</v>
      </c>
    </row>
    <row r="89" spans="1:17" x14ac:dyDescent="0.2">
      <c r="A89" s="6" t="s">
        <v>88</v>
      </c>
      <c r="B89" s="7">
        <v>41004</v>
      </c>
      <c r="C89" s="24">
        <v>2405800.37</v>
      </c>
      <c r="D89" s="23">
        <v>0</v>
      </c>
      <c r="E89" s="25">
        <f t="shared" si="10"/>
        <v>2405800.37</v>
      </c>
      <c r="F89" s="24">
        <v>2046330.25</v>
      </c>
      <c r="G89" s="23">
        <v>0</v>
      </c>
      <c r="H89" s="25">
        <f t="shared" si="11"/>
        <v>2046330.25</v>
      </c>
      <c r="I89" s="18">
        <v>1683759.22</v>
      </c>
      <c r="J89" s="23">
        <v>0</v>
      </c>
      <c r="K89" s="19">
        <f t="shared" si="12"/>
        <v>1683759.22</v>
      </c>
      <c r="L89" s="18">
        <v>1463773.25</v>
      </c>
      <c r="M89" s="17">
        <v>0</v>
      </c>
      <c r="N89" s="19">
        <f t="shared" si="13"/>
        <v>1463773.25</v>
      </c>
      <c r="O89" s="20">
        <v>1325296.6499999999</v>
      </c>
      <c r="P89" s="21">
        <v>0</v>
      </c>
      <c r="Q89" s="26">
        <f t="shared" si="14"/>
        <v>1325296.6499999999</v>
      </c>
    </row>
    <row r="90" spans="1:17" x14ac:dyDescent="0.2">
      <c r="A90" s="6" t="s">
        <v>95</v>
      </c>
      <c r="B90" s="7">
        <v>44002</v>
      </c>
      <c r="C90" s="24">
        <v>1272995.01</v>
      </c>
      <c r="D90" s="23">
        <v>0</v>
      </c>
      <c r="E90" s="25">
        <f t="shared" si="10"/>
        <v>1272995.01</v>
      </c>
      <c r="F90" s="24">
        <v>1465335.27</v>
      </c>
      <c r="G90" s="23">
        <v>0</v>
      </c>
      <c r="H90" s="25">
        <f t="shared" si="11"/>
        <v>1465335.27</v>
      </c>
      <c r="I90" s="18">
        <v>1444810.76</v>
      </c>
      <c r="J90" s="23">
        <v>0</v>
      </c>
      <c r="K90" s="19">
        <f t="shared" si="12"/>
        <v>1444810.76</v>
      </c>
      <c r="L90" s="18">
        <v>1437100.08</v>
      </c>
      <c r="M90" s="17">
        <v>0</v>
      </c>
      <c r="N90" s="19">
        <f t="shared" si="13"/>
        <v>1437100.08</v>
      </c>
      <c r="O90" s="20">
        <v>1353381.78</v>
      </c>
      <c r="P90" s="21">
        <v>0</v>
      </c>
      <c r="Q90" s="26">
        <f t="shared" si="14"/>
        <v>1353381.78</v>
      </c>
    </row>
    <row r="91" spans="1:17" x14ac:dyDescent="0.2">
      <c r="A91" s="6" t="s">
        <v>90</v>
      </c>
      <c r="B91" s="7">
        <v>42001</v>
      </c>
      <c r="C91" s="24">
        <v>139728.34</v>
      </c>
      <c r="D91" s="23">
        <v>1019592.83</v>
      </c>
      <c r="E91" s="25">
        <f t="shared" si="10"/>
        <v>1159321.17</v>
      </c>
      <c r="F91" s="24">
        <v>81909.33</v>
      </c>
      <c r="G91" s="23">
        <v>954065.01</v>
      </c>
      <c r="H91" s="25">
        <f t="shared" si="11"/>
        <v>1035974.34</v>
      </c>
      <c r="I91" s="18">
        <v>180262.31</v>
      </c>
      <c r="J91" s="23">
        <v>1287130.46</v>
      </c>
      <c r="K91" s="19">
        <f t="shared" si="12"/>
        <v>1467392.77</v>
      </c>
      <c r="L91" s="18">
        <v>242665.1</v>
      </c>
      <c r="M91" s="17">
        <v>2193050.46</v>
      </c>
      <c r="N91" s="19">
        <f t="shared" si="13"/>
        <v>2435715.56</v>
      </c>
      <c r="O91" s="20">
        <v>82840.52</v>
      </c>
      <c r="P91" s="21">
        <v>2683020.46</v>
      </c>
      <c r="Q91" s="26">
        <f t="shared" si="14"/>
        <v>2765860.98</v>
      </c>
    </row>
    <row r="92" spans="1:17" x14ac:dyDescent="0.2">
      <c r="A92" s="6" t="s">
        <v>81</v>
      </c>
      <c r="B92" s="7">
        <v>39002</v>
      </c>
      <c r="C92" s="24">
        <v>1808114.89</v>
      </c>
      <c r="D92" s="23">
        <v>0</v>
      </c>
      <c r="E92" s="25">
        <f t="shared" si="10"/>
        <v>1808114.89</v>
      </c>
      <c r="F92" s="24">
        <v>1500395.48</v>
      </c>
      <c r="G92" s="23">
        <v>0</v>
      </c>
      <c r="H92" s="25">
        <f t="shared" si="11"/>
        <v>1500395.48</v>
      </c>
      <c r="I92" s="18">
        <v>1751068.79</v>
      </c>
      <c r="J92" s="23">
        <v>0</v>
      </c>
      <c r="K92" s="19">
        <f t="shared" si="12"/>
        <v>1751068.79</v>
      </c>
      <c r="L92" s="18">
        <v>2593051.4</v>
      </c>
      <c r="M92" s="17">
        <v>0</v>
      </c>
      <c r="N92" s="19">
        <f t="shared" si="13"/>
        <v>2593051.4</v>
      </c>
      <c r="O92" s="20">
        <v>2412139.15</v>
      </c>
      <c r="P92" s="21">
        <v>0</v>
      </c>
      <c r="Q92" s="26">
        <f t="shared" si="14"/>
        <v>2412139.15</v>
      </c>
    </row>
    <row r="93" spans="1:17" x14ac:dyDescent="0.2">
      <c r="A93" s="6" t="s">
        <v>135</v>
      </c>
      <c r="B93" s="7">
        <v>60003</v>
      </c>
      <c r="C93" s="24">
        <v>837512.46</v>
      </c>
      <c r="D93" s="23">
        <v>0</v>
      </c>
      <c r="E93" s="25">
        <f t="shared" si="10"/>
        <v>837512.46</v>
      </c>
      <c r="F93" s="24">
        <v>826075.36</v>
      </c>
      <c r="G93" s="23">
        <v>0</v>
      </c>
      <c r="H93" s="25">
        <f t="shared" si="11"/>
        <v>826075.36</v>
      </c>
      <c r="I93" s="18">
        <v>871351.12</v>
      </c>
      <c r="J93" s="23">
        <v>0</v>
      </c>
      <c r="K93" s="19">
        <f t="shared" si="12"/>
        <v>871351.12</v>
      </c>
      <c r="L93" s="18">
        <v>801627.86</v>
      </c>
      <c r="M93" s="17">
        <v>0</v>
      </c>
      <c r="N93" s="19">
        <f t="shared" si="13"/>
        <v>801627.86</v>
      </c>
      <c r="O93" s="20">
        <v>824219.89</v>
      </c>
      <c r="P93" s="21">
        <v>0</v>
      </c>
      <c r="Q93" s="26">
        <f t="shared" si="14"/>
        <v>824219.89</v>
      </c>
    </row>
    <row r="94" spans="1:17" x14ac:dyDescent="0.2">
      <c r="A94" s="6" t="s">
        <v>93</v>
      </c>
      <c r="B94" s="7">
        <v>43007</v>
      </c>
      <c r="C94" s="24">
        <v>952795.66</v>
      </c>
      <c r="D94" s="23">
        <v>0</v>
      </c>
      <c r="E94" s="25">
        <f t="shared" si="10"/>
        <v>952795.66</v>
      </c>
      <c r="F94" s="24">
        <v>998373.45</v>
      </c>
      <c r="G94" s="23">
        <v>0</v>
      </c>
      <c r="H94" s="25">
        <f t="shared" si="11"/>
        <v>998373.45</v>
      </c>
      <c r="I94" s="18">
        <v>1141279.1200000001</v>
      </c>
      <c r="J94" s="23">
        <v>0</v>
      </c>
      <c r="K94" s="19">
        <f t="shared" si="12"/>
        <v>1141279.1200000001</v>
      </c>
      <c r="L94" s="18">
        <v>1268480.74</v>
      </c>
      <c r="M94" s="17">
        <v>0</v>
      </c>
      <c r="N94" s="19">
        <f t="shared" si="13"/>
        <v>1268480.74</v>
      </c>
      <c r="O94" s="20">
        <v>1192064.8600000001</v>
      </c>
      <c r="P94" s="21">
        <v>0</v>
      </c>
      <c r="Q94" s="26">
        <f t="shared" si="14"/>
        <v>1192064.8600000001</v>
      </c>
    </row>
    <row r="95" spans="1:17" x14ac:dyDescent="0.2">
      <c r="A95" s="6" t="s">
        <v>35</v>
      </c>
      <c r="B95" s="7">
        <v>15001</v>
      </c>
      <c r="C95" s="24">
        <v>405414.64</v>
      </c>
      <c r="D95" s="23">
        <v>2589642.4900000002</v>
      </c>
      <c r="E95" s="25">
        <f t="shared" si="10"/>
        <v>2995057.1300000004</v>
      </c>
      <c r="F95" s="24">
        <v>269692.46999999997</v>
      </c>
      <c r="G95" s="23">
        <v>3341844.61</v>
      </c>
      <c r="H95" s="25">
        <f t="shared" si="11"/>
        <v>3611537.08</v>
      </c>
      <c r="I95" s="18">
        <v>71196.36</v>
      </c>
      <c r="J95" s="23">
        <v>3538051.34</v>
      </c>
      <c r="K95" s="19">
        <f t="shared" si="12"/>
        <v>3609247.6999999997</v>
      </c>
      <c r="L95" s="18">
        <v>69701.399999999994</v>
      </c>
      <c r="M95" s="17">
        <v>2962822.13</v>
      </c>
      <c r="N95" s="19">
        <f t="shared" si="13"/>
        <v>3032523.53</v>
      </c>
      <c r="O95" s="20">
        <v>367853.45</v>
      </c>
      <c r="P95" s="21">
        <v>2685614.66</v>
      </c>
      <c r="Q95" s="26">
        <f t="shared" si="14"/>
        <v>3053468.1100000003</v>
      </c>
    </row>
    <row r="96" spans="1:17" x14ac:dyDescent="0.2">
      <c r="A96" s="6" t="s">
        <v>36</v>
      </c>
      <c r="B96" s="7">
        <v>15002</v>
      </c>
      <c r="C96" s="24">
        <v>629009.21</v>
      </c>
      <c r="D96" s="23">
        <v>7192950.46</v>
      </c>
      <c r="E96" s="25">
        <f t="shared" si="10"/>
        <v>7821959.6699999999</v>
      </c>
      <c r="F96" s="24">
        <v>1723260.63</v>
      </c>
      <c r="G96" s="23">
        <v>7192950.46</v>
      </c>
      <c r="H96" s="25">
        <f t="shared" si="11"/>
        <v>8916211.0899999999</v>
      </c>
      <c r="I96" s="18">
        <v>-517872.86</v>
      </c>
      <c r="J96" s="23">
        <v>10886549.460000001</v>
      </c>
      <c r="K96" s="19">
        <f t="shared" si="12"/>
        <v>10368676.600000001</v>
      </c>
      <c r="L96" s="18">
        <v>-709404.6</v>
      </c>
      <c r="M96" s="17">
        <v>11148304.460000001</v>
      </c>
      <c r="N96" s="19">
        <f t="shared" si="13"/>
        <v>10438899.860000001</v>
      </c>
      <c r="O96" s="20">
        <v>-3961247.79</v>
      </c>
      <c r="P96" s="21">
        <v>14817876.460000001</v>
      </c>
      <c r="Q96" s="26">
        <f t="shared" si="14"/>
        <v>10856628.670000002</v>
      </c>
    </row>
    <row r="97" spans="1:17" x14ac:dyDescent="0.2">
      <c r="A97" s="6" t="s">
        <v>98</v>
      </c>
      <c r="B97" s="7">
        <v>46001</v>
      </c>
      <c r="C97" s="24">
        <v>5957139.2300000004</v>
      </c>
      <c r="D97" s="23">
        <v>0</v>
      </c>
      <c r="E97" s="25">
        <f t="shared" si="10"/>
        <v>5957139.2300000004</v>
      </c>
      <c r="F97" s="24">
        <v>6019875.1500000004</v>
      </c>
      <c r="G97" s="23">
        <v>0</v>
      </c>
      <c r="H97" s="25">
        <f t="shared" si="11"/>
        <v>6019875.1500000004</v>
      </c>
      <c r="I97" s="18">
        <v>6256357.5499999998</v>
      </c>
      <c r="J97" s="23">
        <v>0</v>
      </c>
      <c r="K97" s="19">
        <f t="shared" si="12"/>
        <v>6256357.5499999998</v>
      </c>
      <c r="L97" s="18">
        <v>5775717.1900000004</v>
      </c>
      <c r="M97" s="17">
        <v>0</v>
      </c>
      <c r="N97" s="19">
        <f t="shared" si="13"/>
        <v>5775717.1900000004</v>
      </c>
      <c r="O97" s="20">
        <v>5584526.29</v>
      </c>
      <c r="P97" s="21">
        <v>0</v>
      </c>
      <c r="Q97" s="26">
        <f t="shared" si="14"/>
        <v>5584526.29</v>
      </c>
    </row>
    <row r="98" spans="1:17" x14ac:dyDescent="0.2">
      <c r="A98" s="6" t="s">
        <v>70</v>
      </c>
      <c r="B98" s="7">
        <v>33002</v>
      </c>
      <c r="C98" s="24">
        <v>978309.97</v>
      </c>
      <c r="D98" s="23">
        <v>0</v>
      </c>
      <c r="E98" s="25">
        <f t="shared" si="10"/>
        <v>978309.97</v>
      </c>
      <c r="F98" s="24">
        <v>699469.28</v>
      </c>
      <c r="G98" s="23">
        <v>0</v>
      </c>
      <c r="H98" s="25">
        <f t="shared" si="11"/>
        <v>699469.28</v>
      </c>
      <c r="I98" s="18">
        <v>686311.78</v>
      </c>
      <c r="J98" s="23">
        <v>0</v>
      </c>
      <c r="K98" s="19">
        <f t="shared" si="12"/>
        <v>686311.78</v>
      </c>
      <c r="L98" s="18">
        <v>433501.62</v>
      </c>
      <c r="M98" s="17">
        <v>0</v>
      </c>
      <c r="N98" s="19">
        <f t="shared" si="13"/>
        <v>433501.62</v>
      </c>
      <c r="O98" s="20">
        <v>291666.99</v>
      </c>
      <c r="P98" s="21">
        <v>0</v>
      </c>
      <c r="Q98" s="26">
        <f t="shared" si="14"/>
        <v>291666.99</v>
      </c>
    </row>
    <row r="99" spans="1:17" x14ac:dyDescent="0.2">
      <c r="A99" s="6" t="s">
        <v>56</v>
      </c>
      <c r="B99" s="7">
        <v>25004</v>
      </c>
      <c r="C99" s="24">
        <v>3099509.87</v>
      </c>
      <c r="D99" s="23">
        <v>0</v>
      </c>
      <c r="E99" s="25">
        <f t="shared" si="10"/>
        <v>3099509.87</v>
      </c>
      <c r="F99" s="24">
        <v>2534780.7599999998</v>
      </c>
      <c r="G99" s="23">
        <v>0</v>
      </c>
      <c r="H99" s="25">
        <f t="shared" si="11"/>
        <v>2534780.7599999998</v>
      </c>
      <c r="I99" s="18">
        <v>2129710.33</v>
      </c>
      <c r="J99" s="23">
        <v>0</v>
      </c>
      <c r="K99" s="19">
        <f t="shared" si="12"/>
        <v>2129710.33</v>
      </c>
      <c r="L99" s="18">
        <v>1739197.86</v>
      </c>
      <c r="M99" s="17">
        <v>0</v>
      </c>
      <c r="N99" s="19">
        <f t="shared" si="13"/>
        <v>1739197.86</v>
      </c>
      <c r="O99" s="20">
        <v>1112808.95</v>
      </c>
      <c r="P99" s="21">
        <v>0</v>
      </c>
      <c r="Q99" s="26">
        <f t="shared" si="14"/>
        <v>1112808.95</v>
      </c>
    </row>
    <row r="100" spans="1:17" x14ac:dyDescent="0.2">
      <c r="A100" s="6" t="s">
        <v>64</v>
      </c>
      <c r="B100" s="7">
        <v>29004</v>
      </c>
      <c r="C100" s="24">
        <v>1990831.9</v>
      </c>
      <c r="D100" s="23">
        <v>0</v>
      </c>
      <c r="E100" s="25">
        <f t="shared" si="10"/>
        <v>1990831.9</v>
      </c>
      <c r="F100" s="24">
        <v>2211090.0100000002</v>
      </c>
      <c r="G100" s="23">
        <v>0</v>
      </c>
      <c r="H100" s="25">
        <f t="shared" si="11"/>
        <v>2211090.0100000002</v>
      </c>
      <c r="I100" s="18">
        <v>2236394.6</v>
      </c>
      <c r="J100" s="23">
        <v>0</v>
      </c>
      <c r="K100" s="19">
        <f t="shared" si="12"/>
        <v>2236394.6</v>
      </c>
      <c r="L100" s="18">
        <v>2494572.88</v>
      </c>
      <c r="M100" s="17">
        <v>0</v>
      </c>
      <c r="N100" s="19">
        <f t="shared" si="13"/>
        <v>2494572.88</v>
      </c>
      <c r="O100" s="20">
        <v>2749599.27</v>
      </c>
      <c r="P100" s="21">
        <v>0</v>
      </c>
      <c r="Q100" s="26">
        <f t="shared" si="14"/>
        <v>2749599.27</v>
      </c>
    </row>
    <row r="101" spans="1:17" x14ac:dyDescent="0.2">
      <c r="A101" s="6" t="s">
        <v>41</v>
      </c>
      <c r="B101" s="7">
        <v>17002</v>
      </c>
      <c r="C101" s="24">
        <v>7503741.2199999997</v>
      </c>
      <c r="D101" s="23">
        <v>0</v>
      </c>
      <c r="E101" s="25">
        <f t="shared" si="10"/>
        <v>7503741.2199999997</v>
      </c>
      <c r="F101" s="24">
        <v>7944551.1599999992</v>
      </c>
      <c r="G101" s="23">
        <v>0</v>
      </c>
      <c r="H101" s="25">
        <f t="shared" si="11"/>
        <v>7944551.1599999992</v>
      </c>
      <c r="I101" s="18">
        <v>7992337.71</v>
      </c>
      <c r="J101" s="23">
        <v>0</v>
      </c>
      <c r="K101" s="19">
        <f t="shared" si="12"/>
        <v>7992337.71</v>
      </c>
      <c r="L101" s="18">
        <v>5323265.28</v>
      </c>
      <c r="M101" s="17">
        <v>0</v>
      </c>
      <c r="N101" s="19">
        <f t="shared" si="13"/>
        <v>5323265.28</v>
      </c>
      <c r="O101" s="20">
        <v>3732483.29</v>
      </c>
      <c r="P101" s="21">
        <v>0</v>
      </c>
      <c r="Q101" s="26">
        <f t="shared" si="14"/>
        <v>3732483.29</v>
      </c>
    </row>
    <row r="102" spans="1:17" x14ac:dyDescent="0.2">
      <c r="A102" s="6" t="s">
        <v>142</v>
      </c>
      <c r="B102" s="7">
        <v>62006</v>
      </c>
      <c r="C102" s="24">
        <v>1817008.57</v>
      </c>
      <c r="D102" s="23">
        <v>1004842.23</v>
      </c>
      <c r="E102" s="25">
        <f t="shared" ref="E102:E110" si="15">C102+D102</f>
        <v>2821850.8</v>
      </c>
      <c r="F102" s="24">
        <v>1603490.39</v>
      </c>
      <c r="G102" s="23">
        <v>1094876.23</v>
      </c>
      <c r="H102" s="25">
        <f t="shared" ref="H102:H110" si="16">F102+G102</f>
        <v>2698366.62</v>
      </c>
      <c r="I102" s="18">
        <v>1092825.08</v>
      </c>
      <c r="J102" s="23">
        <v>1086997.23</v>
      </c>
      <c r="K102" s="19">
        <f t="shared" ref="K102:K110" si="17">I102+J102</f>
        <v>2179822.31</v>
      </c>
      <c r="L102" s="18">
        <v>1612252.93</v>
      </c>
      <c r="M102" s="17">
        <v>1361389.21</v>
      </c>
      <c r="N102" s="19">
        <f t="shared" ref="N102:N109" si="18">L102+M102</f>
        <v>2973642.1399999997</v>
      </c>
      <c r="O102" s="20">
        <v>1817888.39</v>
      </c>
      <c r="P102" s="21">
        <v>1574382.64</v>
      </c>
      <c r="Q102" s="26">
        <f t="shared" ref="Q102:Q110" si="19">O102+P102</f>
        <v>3392271.03</v>
      </c>
    </row>
    <row r="103" spans="1:17" x14ac:dyDescent="0.2">
      <c r="A103" s="6" t="s">
        <v>92</v>
      </c>
      <c r="B103" s="7">
        <v>43002</v>
      </c>
      <c r="C103" s="24">
        <v>816999.8</v>
      </c>
      <c r="D103" s="23">
        <v>0</v>
      </c>
      <c r="E103" s="25">
        <f t="shared" si="15"/>
        <v>816999.8</v>
      </c>
      <c r="F103" s="24">
        <v>745732.89</v>
      </c>
      <c r="G103" s="23">
        <v>0</v>
      </c>
      <c r="H103" s="25">
        <f t="shared" si="16"/>
        <v>745732.89</v>
      </c>
      <c r="I103" s="18">
        <v>907561.13</v>
      </c>
      <c r="J103" s="23">
        <v>0</v>
      </c>
      <c r="K103" s="19">
        <f t="shared" si="17"/>
        <v>907561.13</v>
      </c>
      <c r="L103" s="18">
        <v>1045072.18</v>
      </c>
      <c r="M103" s="17">
        <v>0</v>
      </c>
      <c r="N103" s="19">
        <f t="shared" si="18"/>
        <v>1045072.18</v>
      </c>
      <c r="O103" s="20">
        <v>967519.04</v>
      </c>
      <c r="P103" s="21">
        <v>0</v>
      </c>
      <c r="Q103" s="26">
        <f t="shared" si="19"/>
        <v>967519.04</v>
      </c>
    </row>
    <row r="104" spans="1:17" x14ac:dyDescent="0.2">
      <c r="A104" s="6" t="s">
        <v>42</v>
      </c>
      <c r="B104" s="7">
        <v>17003</v>
      </c>
      <c r="C104" s="24">
        <v>1036343.22</v>
      </c>
      <c r="D104" s="23">
        <v>0</v>
      </c>
      <c r="E104" s="25">
        <f t="shared" si="15"/>
        <v>1036343.22</v>
      </c>
      <c r="F104" s="24">
        <v>1064512.18</v>
      </c>
      <c r="G104" s="23">
        <v>0</v>
      </c>
      <c r="H104" s="25">
        <f t="shared" si="16"/>
        <v>1064512.18</v>
      </c>
      <c r="I104" s="18">
        <v>1087212.72</v>
      </c>
      <c r="J104" s="23">
        <v>0</v>
      </c>
      <c r="K104" s="19">
        <f t="shared" si="17"/>
        <v>1087212.72</v>
      </c>
      <c r="L104" s="18">
        <v>1127068.27</v>
      </c>
      <c r="M104" s="17">
        <v>0</v>
      </c>
      <c r="N104" s="19">
        <f t="shared" si="18"/>
        <v>1127068.27</v>
      </c>
      <c r="O104" s="20">
        <v>887467.75</v>
      </c>
      <c r="P104" s="21">
        <v>0</v>
      </c>
      <c r="Q104" s="26">
        <f t="shared" si="19"/>
        <v>887467.75</v>
      </c>
    </row>
    <row r="105" spans="1:17" x14ac:dyDescent="0.2">
      <c r="A105" s="6" t="s">
        <v>113</v>
      </c>
      <c r="B105" s="7">
        <v>51003</v>
      </c>
      <c r="C105" s="24">
        <v>836823.95</v>
      </c>
      <c r="D105" s="23">
        <v>0</v>
      </c>
      <c r="E105" s="25">
        <f t="shared" si="15"/>
        <v>836823.95</v>
      </c>
      <c r="F105" s="24">
        <v>974270.41</v>
      </c>
      <c r="G105" s="23">
        <v>0</v>
      </c>
      <c r="H105" s="25">
        <f t="shared" si="16"/>
        <v>974270.41</v>
      </c>
      <c r="I105" s="18">
        <v>1241647.8400000001</v>
      </c>
      <c r="J105" s="23">
        <v>18009.86</v>
      </c>
      <c r="K105" s="19">
        <f t="shared" si="17"/>
        <v>1259657.7000000002</v>
      </c>
      <c r="L105" s="18">
        <v>895741.96</v>
      </c>
      <c r="M105" s="17">
        <v>53848.38</v>
      </c>
      <c r="N105" s="19">
        <f t="shared" si="18"/>
        <v>949590.34</v>
      </c>
      <c r="O105" s="20">
        <v>802319.12</v>
      </c>
      <c r="P105" s="21">
        <v>81690.38</v>
      </c>
      <c r="Q105" s="26">
        <f t="shared" si="19"/>
        <v>884009.5</v>
      </c>
    </row>
    <row r="106" spans="1:17" x14ac:dyDescent="0.2">
      <c r="A106" s="6" t="s">
        <v>22</v>
      </c>
      <c r="B106" s="7">
        <v>9002</v>
      </c>
      <c r="C106" s="24">
        <v>856523.16</v>
      </c>
      <c r="D106" s="23">
        <v>0</v>
      </c>
      <c r="E106" s="25">
        <f t="shared" si="15"/>
        <v>856523.16</v>
      </c>
      <c r="F106" s="24">
        <v>960688.41999999993</v>
      </c>
      <c r="G106" s="23">
        <v>0</v>
      </c>
      <c r="H106" s="25">
        <f t="shared" si="16"/>
        <v>960688.41999999993</v>
      </c>
      <c r="I106" s="18">
        <v>1124738.43</v>
      </c>
      <c r="J106" s="23">
        <v>0</v>
      </c>
      <c r="K106" s="19">
        <f t="shared" si="17"/>
        <v>1124738.43</v>
      </c>
      <c r="L106" s="18">
        <v>1043848.52</v>
      </c>
      <c r="M106" s="17">
        <v>0</v>
      </c>
      <c r="N106" s="19">
        <f t="shared" si="18"/>
        <v>1043848.52</v>
      </c>
      <c r="O106" s="20">
        <v>1358050.02</v>
      </c>
      <c r="P106" s="21">
        <v>0</v>
      </c>
      <c r="Q106" s="26">
        <f t="shared" si="19"/>
        <v>1358050.02</v>
      </c>
    </row>
    <row r="107" spans="1:17" x14ac:dyDescent="0.2">
      <c r="A107" s="6" t="s">
        <v>129</v>
      </c>
      <c r="B107" s="7">
        <v>56007</v>
      </c>
      <c r="C107" s="24">
        <v>988424.57</v>
      </c>
      <c r="D107" s="23">
        <v>0</v>
      </c>
      <c r="E107" s="25">
        <f t="shared" si="15"/>
        <v>988424.57</v>
      </c>
      <c r="F107" s="24">
        <v>770443.77</v>
      </c>
      <c r="G107" s="23">
        <v>0</v>
      </c>
      <c r="H107" s="25">
        <f t="shared" si="16"/>
        <v>770443.77</v>
      </c>
      <c r="I107" s="18">
        <v>504040.18</v>
      </c>
      <c r="J107" s="23">
        <v>0</v>
      </c>
      <c r="K107" s="19">
        <f t="shared" si="17"/>
        <v>504040.18</v>
      </c>
      <c r="L107" s="18">
        <v>95076.95</v>
      </c>
      <c r="M107" s="17">
        <v>0</v>
      </c>
      <c r="N107" s="19">
        <f t="shared" si="18"/>
        <v>95076.95</v>
      </c>
      <c r="O107" s="20">
        <v>489180.92</v>
      </c>
      <c r="P107" s="21">
        <v>0</v>
      </c>
      <c r="Q107" s="26">
        <f t="shared" si="19"/>
        <v>489180.92</v>
      </c>
    </row>
    <row r="108" spans="1:17" x14ac:dyDescent="0.2">
      <c r="A108" s="6" t="s">
        <v>54</v>
      </c>
      <c r="B108" s="7">
        <v>23003</v>
      </c>
      <c r="C108" s="24">
        <v>174834.72</v>
      </c>
      <c r="D108" s="23">
        <v>5783548.9800000004</v>
      </c>
      <c r="E108" s="25">
        <f t="shared" si="15"/>
        <v>5958383.7000000002</v>
      </c>
      <c r="F108" s="24">
        <v>176267.02</v>
      </c>
      <c r="G108" s="23">
        <v>4441087.0199999996</v>
      </c>
      <c r="H108" s="25">
        <f t="shared" si="16"/>
        <v>4617354.0399999991</v>
      </c>
      <c r="I108" s="18">
        <v>360950.97</v>
      </c>
      <c r="J108" s="23">
        <v>5856606.6900000004</v>
      </c>
      <c r="K108" s="19">
        <f t="shared" si="17"/>
        <v>6217557.6600000001</v>
      </c>
      <c r="L108" s="18">
        <v>392326.42</v>
      </c>
      <c r="M108" s="17">
        <v>6903122.2999999998</v>
      </c>
      <c r="N108" s="19">
        <f t="shared" si="18"/>
        <v>7295448.7199999997</v>
      </c>
      <c r="O108" s="20">
        <v>351623.01</v>
      </c>
      <c r="P108" s="21">
        <v>8860378.6600000001</v>
      </c>
      <c r="Q108" s="26">
        <f t="shared" si="19"/>
        <v>9212001.6699999999</v>
      </c>
    </row>
    <row r="109" spans="1:17" x14ac:dyDescent="0.2">
      <c r="A109" s="6" t="s">
        <v>151</v>
      </c>
      <c r="B109" s="7">
        <v>65001</v>
      </c>
      <c r="C109" s="24">
        <v>1461520.47</v>
      </c>
      <c r="D109" s="23">
        <v>27724556.059999999</v>
      </c>
      <c r="E109" s="25">
        <f t="shared" si="15"/>
        <v>29186076.529999997</v>
      </c>
      <c r="F109" s="24">
        <v>4945171.42</v>
      </c>
      <c r="G109" s="23">
        <v>20152320.84</v>
      </c>
      <c r="H109" s="25">
        <f t="shared" si="16"/>
        <v>25097492.259999998</v>
      </c>
      <c r="I109" s="18">
        <v>1251682.04</v>
      </c>
      <c r="J109" s="23">
        <v>19203636.309999999</v>
      </c>
      <c r="K109" s="19">
        <f t="shared" si="17"/>
        <v>20455318.349999998</v>
      </c>
      <c r="L109" s="18">
        <v>2301193.7400000002</v>
      </c>
      <c r="M109" s="17">
        <v>6562549.0199999996</v>
      </c>
      <c r="N109" s="19">
        <f t="shared" si="18"/>
        <v>8863742.7599999998</v>
      </c>
      <c r="O109" s="20">
        <v>2077039.94</v>
      </c>
      <c r="P109" s="21">
        <v>14526998.93</v>
      </c>
      <c r="Q109" s="26">
        <f t="shared" si="19"/>
        <v>16604038.869999999</v>
      </c>
    </row>
    <row r="110" spans="1:17" x14ac:dyDescent="0.2">
      <c r="A110" s="6" t="s">
        <v>83</v>
      </c>
      <c r="B110" s="7">
        <v>39005</v>
      </c>
      <c r="C110" s="24">
        <v>650946.26</v>
      </c>
      <c r="D110" s="23">
        <v>0</v>
      </c>
      <c r="E110" s="25">
        <f t="shared" si="15"/>
        <v>650946.26</v>
      </c>
      <c r="F110" s="24">
        <v>349471.92</v>
      </c>
      <c r="G110" s="23">
        <v>0</v>
      </c>
      <c r="H110" s="25">
        <f t="shared" si="16"/>
        <v>349471.92</v>
      </c>
      <c r="I110" s="18">
        <v>181010.43</v>
      </c>
      <c r="J110" s="23">
        <v>0</v>
      </c>
      <c r="K110" s="19">
        <f t="shared" si="17"/>
        <v>181010.43</v>
      </c>
      <c r="L110" s="18"/>
      <c r="M110" s="17"/>
      <c r="N110" s="19"/>
      <c r="O110" s="20"/>
      <c r="P110" s="21"/>
      <c r="Q110" s="26">
        <f t="shared" si="19"/>
        <v>0</v>
      </c>
    </row>
    <row r="111" spans="1:17" x14ac:dyDescent="0.2">
      <c r="A111" s="6" t="s">
        <v>165</v>
      </c>
      <c r="B111" s="7">
        <v>39006</v>
      </c>
      <c r="C111" s="24"/>
      <c r="D111" s="23"/>
      <c r="E111" s="25"/>
      <c r="F111" s="24"/>
      <c r="G111" s="23"/>
      <c r="H111" s="25"/>
      <c r="I111" s="18"/>
      <c r="J111" s="23"/>
      <c r="K111" s="19"/>
      <c r="L111" s="18">
        <v>1295223.98</v>
      </c>
      <c r="M111" s="17">
        <v>0</v>
      </c>
      <c r="N111" s="19">
        <f t="shared" ref="N111:N119" si="20">L111+M111</f>
        <v>1295223.98</v>
      </c>
      <c r="O111" s="20">
        <v>1205678.8400000001</v>
      </c>
      <c r="P111" s="21">
        <v>0</v>
      </c>
      <c r="Q111" s="26"/>
    </row>
    <row r="112" spans="1:17" x14ac:dyDescent="0.2">
      <c r="A112" s="6" t="s">
        <v>136</v>
      </c>
      <c r="B112" s="7">
        <v>60004</v>
      </c>
      <c r="C112" s="24">
        <v>978744.14</v>
      </c>
      <c r="D112" s="23">
        <v>0</v>
      </c>
      <c r="E112" s="25">
        <f t="shared" ref="E112:E155" si="21">C112+D112</f>
        <v>978744.14</v>
      </c>
      <c r="F112" s="24">
        <v>739389.04</v>
      </c>
      <c r="G112" s="23">
        <v>0</v>
      </c>
      <c r="H112" s="25">
        <f t="shared" ref="H112:H155" si="22">F112+G112</f>
        <v>739389.04</v>
      </c>
      <c r="I112" s="18">
        <v>579933.31000000006</v>
      </c>
      <c r="J112" s="23">
        <v>0</v>
      </c>
      <c r="K112" s="19">
        <f t="shared" ref="K112:K155" si="23">I112+J112</f>
        <v>579933.31000000006</v>
      </c>
      <c r="L112" s="18">
        <v>650589.63</v>
      </c>
      <c r="M112" s="17">
        <v>0</v>
      </c>
      <c r="N112" s="19">
        <f t="shared" si="20"/>
        <v>650589.63</v>
      </c>
      <c r="O112" s="20">
        <v>812418.37</v>
      </c>
      <c r="P112" s="21">
        <v>0</v>
      </c>
      <c r="Q112" s="26">
        <f t="shared" ref="Q112:Q155" si="24">O112+P112</f>
        <v>812418.37</v>
      </c>
    </row>
    <row r="113" spans="1:17" x14ac:dyDescent="0.2">
      <c r="A113" s="6" t="s">
        <v>71</v>
      </c>
      <c r="B113" s="7">
        <v>33003</v>
      </c>
      <c r="C113" s="24">
        <v>1460481.37</v>
      </c>
      <c r="D113" s="23">
        <v>0</v>
      </c>
      <c r="E113" s="25">
        <f t="shared" si="21"/>
        <v>1460481.37</v>
      </c>
      <c r="F113" s="24">
        <v>1347978.59</v>
      </c>
      <c r="G113" s="23">
        <v>0</v>
      </c>
      <c r="H113" s="25">
        <f t="shared" si="22"/>
        <v>1347978.59</v>
      </c>
      <c r="I113" s="18">
        <v>1363592.55</v>
      </c>
      <c r="J113" s="23">
        <v>0</v>
      </c>
      <c r="K113" s="19">
        <f t="shared" si="23"/>
        <v>1363592.55</v>
      </c>
      <c r="L113" s="18">
        <v>1378440.18</v>
      </c>
      <c r="M113" s="17">
        <v>0</v>
      </c>
      <c r="N113" s="19">
        <f t="shared" si="20"/>
        <v>1378440.18</v>
      </c>
      <c r="O113" s="20">
        <v>1336683.2</v>
      </c>
      <c r="P113" s="21">
        <v>0</v>
      </c>
      <c r="Q113" s="26">
        <f t="shared" si="24"/>
        <v>1336683.2</v>
      </c>
    </row>
    <row r="114" spans="1:17" x14ac:dyDescent="0.2">
      <c r="A114" s="6" t="s">
        <v>68</v>
      </c>
      <c r="B114" s="7">
        <v>32002</v>
      </c>
      <c r="C114" s="24">
        <v>7645502.9199999999</v>
      </c>
      <c r="D114" s="23">
        <v>797819.38</v>
      </c>
      <c r="E114" s="25">
        <f t="shared" si="21"/>
        <v>8443322.3000000007</v>
      </c>
      <c r="F114" s="24">
        <v>6286080.1700000009</v>
      </c>
      <c r="G114" s="23">
        <v>1064320.3799999999</v>
      </c>
      <c r="H114" s="25">
        <f t="shared" si="22"/>
        <v>7350400.5500000007</v>
      </c>
      <c r="I114" s="18">
        <v>5403211.6900000004</v>
      </c>
      <c r="J114" s="23">
        <v>5539.9</v>
      </c>
      <c r="K114" s="19">
        <f t="shared" si="23"/>
        <v>5408751.5900000008</v>
      </c>
      <c r="L114" s="18">
        <v>5256533.63</v>
      </c>
      <c r="M114" s="17">
        <v>19697.900000000001</v>
      </c>
      <c r="N114" s="19">
        <f t="shared" si="20"/>
        <v>5276231.53</v>
      </c>
      <c r="O114" s="20">
        <v>5468054.6299999999</v>
      </c>
      <c r="P114" s="21">
        <v>288568.90000000002</v>
      </c>
      <c r="Q114" s="26">
        <f t="shared" si="24"/>
        <v>5756623.5300000003</v>
      </c>
    </row>
    <row r="115" spans="1:17" x14ac:dyDescent="0.2">
      <c r="A115" s="6" t="s">
        <v>2</v>
      </c>
      <c r="B115" s="7">
        <v>1001</v>
      </c>
      <c r="C115" s="24">
        <v>1453133.33</v>
      </c>
      <c r="D115" s="23">
        <v>0</v>
      </c>
      <c r="E115" s="25">
        <f t="shared" si="21"/>
        <v>1453133.33</v>
      </c>
      <c r="F115" s="24">
        <v>1324942.8700000001</v>
      </c>
      <c r="G115" s="23">
        <v>0</v>
      </c>
      <c r="H115" s="25">
        <f t="shared" si="22"/>
        <v>1324942.8700000001</v>
      </c>
      <c r="I115" s="18">
        <v>1258262.3799999999</v>
      </c>
      <c r="J115" s="23">
        <v>0</v>
      </c>
      <c r="K115" s="19">
        <f t="shared" si="23"/>
        <v>1258262.3799999999</v>
      </c>
      <c r="L115" s="18">
        <v>919346.62</v>
      </c>
      <c r="M115" s="17">
        <v>0</v>
      </c>
      <c r="N115" s="19">
        <f t="shared" si="20"/>
        <v>919346.62</v>
      </c>
      <c r="O115" s="20">
        <v>554808.85</v>
      </c>
      <c r="P115" s="21">
        <v>0</v>
      </c>
      <c r="Q115" s="26">
        <f t="shared" si="24"/>
        <v>554808.85</v>
      </c>
    </row>
    <row r="116" spans="1:17" x14ac:dyDescent="0.2">
      <c r="A116" s="6" t="s">
        <v>26</v>
      </c>
      <c r="B116" s="7">
        <v>11005</v>
      </c>
      <c r="C116" s="24">
        <v>1558417.2</v>
      </c>
      <c r="D116" s="23">
        <v>1297319.83</v>
      </c>
      <c r="E116" s="25">
        <f t="shared" si="21"/>
        <v>2855737.0300000003</v>
      </c>
      <c r="F116" s="24">
        <v>1731706.6600000001</v>
      </c>
      <c r="G116" s="23">
        <v>1373716.83</v>
      </c>
      <c r="H116" s="25">
        <f t="shared" si="22"/>
        <v>3105423.49</v>
      </c>
      <c r="I116" s="18">
        <v>1663258.4</v>
      </c>
      <c r="J116" s="23">
        <v>1450113.83</v>
      </c>
      <c r="K116" s="19">
        <f t="shared" si="23"/>
        <v>3113372.23</v>
      </c>
      <c r="L116" s="18">
        <v>1793612.86</v>
      </c>
      <c r="M116" s="17">
        <v>1526510.83</v>
      </c>
      <c r="N116" s="19">
        <f t="shared" si="20"/>
        <v>3320123.6900000004</v>
      </c>
      <c r="O116" s="20">
        <v>1812872.93</v>
      </c>
      <c r="P116" s="21">
        <v>1602907.83</v>
      </c>
      <c r="Q116" s="26">
        <f t="shared" si="24"/>
        <v>3415780.76</v>
      </c>
    </row>
    <row r="117" spans="1:17" x14ac:dyDescent="0.2">
      <c r="A117" s="6" t="s">
        <v>114</v>
      </c>
      <c r="B117" s="7">
        <v>51004</v>
      </c>
      <c r="C117" s="24">
        <v>14105521.58</v>
      </c>
      <c r="D117" s="23">
        <v>0</v>
      </c>
      <c r="E117" s="25">
        <f t="shared" si="21"/>
        <v>14105521.58</v>
      </c>
      <c r="F117" s="24">
        <v>16433161.539999999</v>
      </c>
      <c r="G117" s="23">
        <v>0</v>
      </c>
      <c r="H117" s="25">
        <f t="shared" si="22"/>
        <v>16433161.539999999</v>
      </c>
      <c r="I117" s="18">
        <v>20619490.260000002</v>
      </c>
      <c r="J117" s="23">
        <v>0</v>
      </c>
      <c r="K117" s="19">
        <f t="shared" si="23"/>
        <v>20619490.260000002</v>
      </c>
      <c r="L117" s="18">
        <v>24809246.52</v>
      </c>
      <c r="M117" s="17">
        <v>0</v>
      </c>
      <c r="N117" s="19">
        <f t="shared" si="20"/>
        <v>24809246.52</v>
      </c>
      <c r="O117" s="20">
        <v>22953528.77</v>
      </c>
      <c r="P117" s="21">
        <v>0</v>
      </c>
      <c r="Q117" s="26">
        <f t="shared" si="24"/>
        <v>22953528.77</v>
      </c>
    </row>
    <row r="118" spans="1:17" x14ac:dyDescent="0.2">
      <c r="A118" s="6" t="s">
        <v>127</v>
      </c>
      <c r="B118" s="7">
        <v>56004</v>
      </c>
      <c r="C118" s="24">
        <v>1503987.4</v>
      </c>
      <c r="D118" s="23">
        <v>0</v>
      </c>
      <c r="E118" s="25">
        <f t="shared" si="21"/>
        <v>1503987.4</v>
      </c>
      <c r="F118" s="24">
        <v>1657285.12</v>
      </c>
      <c r="G118" s="23">
        <v>0</v>
      </c>
      <c r="H118" s="25">
        <f t="shared" si="22"/>
        <v>1657285.12</v>
      </c>
      <c r="I118" s="18">
        <v>1044134.6</v>
      </c>
      <c r="J118" s="23">
        <v>0</v>
      </c>
      <c r="K118" s="19">
        <f t="shared" si="23"/>
        <v>1044134.6</v>
      </c>
      <c r="L118" s="18">
        <v>1240477.1499999999</v>
      </c>
      <c r="M118" s="17">
        <v>0</v>
      </c>
      <c r="N118" s="19">
        <f t="shared" si="20"/>
        <v>1240477.1499999999</v>
      </c>
      <c r="O118" s="20">
        <v>1086388.8799999999</v>
      </c>
      <c r="P118" s="21">
        <v>0</v>
      </c>
      <c r="Q118" s="26">
        <f t="shared" si="24"/>
        <v>1086388.8799999999</v>
      </c>
    </row>
    <row r="119" spans="1:17" x14ac:dyDescent="0.2">
      <c r="A119" s="6" t="s">
        <v>121</v>
      </c>
      <c r="B119" s="7">
        <v>54004</v>
      </c>
      <c r="C119" s="24">
        <v>643480.31999999995</v>
      </c>
      <c r="D119" s="23">
        <v>0</v>
      </c>
      <c r="E119" s="25">
        <f t="shared" si="21"/>
        <v>643480.31999999995</v>
      </c>
      <c r="F119" s="24">
        <v>740201.9</v>
      </c>
      <c r="G119" s="23">
        <v>0</v>
      </c>
      <c r="H119" s="25">
        <f t="shared" si="22"/>
        <v>740201.9</v>
      </c>
      <c r="I119" s="18">
        <v>851408.15</v>
      </c>
      <c r="J119" s="23">
        <v>0</v>
      </c>
      <c r="K119" s="19">
        <f t="shared" si="23"/>
        <v>851408.15</v>
      </c>
      <c r="L119" s="18">
        <v>1033412.39</v>
      </c>
      <c r="M119" s="17">
        <v>0</v>
      </c>
      <c r="N119" s="19">
        <f t="shared" si="20"/>
        <v>1033412.39</v>
      </c>
      <c r="O119" s="20">
        <v>845199.22</v>
      </c>
      <c r="P119" s="21">
        <v>0</v>
      </c>
      <c r="Q119" s="26">
        <f t="shared" si="24"/>
        <v>845199.22</v>
      </c>
    </row>
    <row r="120" spans="1:17" x14ac:dyDescent="0.2">
      <c r="A120" s="6" t="s">
        <v>82</v>
      </c>
      <c r="B120" s="7">
        <v>39004</v>
      </c>
      <c r="C120" s="24">
        <v>1058882.8500000001</v>
      </c>
      <c r="D120" s="23">
        <v>0</v>
      </c>
      <c r="E120" s="25">
        <f t="shared" si="21"/>
        <v>1058882.8500000001</v>
      </c>
      <c r="F120" s="24">
        <v>1043321.7</v>
      </c>
      <c r="G120" s="23">
        <v>0</v>
      </c>
      <c r="H120" s="25">
        <f t="shared" si="22"/>
        <v>1043321.7</v>
      </c>
      <c r="I120" s="18">
        <v>1197057.47</v>
      </c>
      <c r="J120" s="23">
        <v>0</v>
      </c>
      <c r="K120" s="19">
        <f t="shared" si="23"/>
        <v>1197057.47</v>
      </c>
      <c r="L120" s="18"/>
      <c r="M120" s="17"/>
      <c r="N120" s="19"/>
      <c r="O120" s="20"/>
      <c r="P120" s="21"/>
      <c r="Q120" s="26">
        <f t="shared" si="24"/>
        <v>0</v>
      </c>
    </row>
    <row r="121" spans="1:17" x14ac:dyDescent="0.2">
      <c r="A121" s="6" t="s">
        <v>125</v>
      </c>
      <c r="B121" s="7">
        <v>55005</v>
      </c>
      <c r="C121" s="24">
        <v>758444.7</v>
      </c>
      <c r="D121" s="23">
        <v>0</v>
      </c>
      <c r="E121" s="25">
        <f t="shared" si="21"/>
        <v>758444.7</v>
      </c>
      <c r="F121" s="24">
        <v>1040768.86</v>
      </c>
      <c r="G121" s="23">
        <v>0</v>
      </c>
      <c r="H121" s="25">
        <f t="shared" si="22"/>
        <v>1040768.86</v>
      </c>
      <c r="I121" s="18">
        <v>1349179.22</v>
      </c>
      <c r="J121" s="23">
        <v>0</v>
      </c>
      <c r="K121" s="19">
        <f t="shared" si="23"/>
        <v>1349179.22</v>
      </c>
      <c r="L121" s="18">
        <v>1390176.74</v>
      </c>
      <c r="M121" s="17">
        <v>0</v>
      </c>
      <c r="N121" s="19">
        <f t="shared" ref="N121:N155" si="25">L121+M121</f>
        <v>1390176.74</v>
      </c>
      <c r="O121" s="20">
        <v>893906.27</v>
      </c>
      <c r="P121" s="21">
        <v>0</v>
      </c>
      <c r="Q121" s="26">
        <f t="shared" si="24"/>
        <v>893906.27</v>
      </c>
    </row>
    <row r="122" spans="1:17" x14ac:dyDescent="0.2">
      <c r="A122" s="6" t="s">
        <v>10</v>
      </c>
      <c r="B122" s="7">
        <v>4003</v>
      </c>
      <c r="C122" s="24">
        <v>1156229.5</v>
      </c>
      <c r="D122" s="23">
        <v>0</v>
      </c>
      <c r="E122" s="25">
        <f t="shared" si="21"/>
        <v>1156229.5</v>
      </c>
      <c r="F122" s="24">
        <v>1098164.5699999998</v>
      </c>
      <c r="G122" s="23">
        <v>0</v>
      </c>
      <c r="H122" s="25">
        <f t="shared" si="22"/>
        <v>1098164.5699999998</v>
      </c>
      <c r="I122" s="18">
        <v>1094140.24</v>
      </c>
      <c r="J122" s="23">
        <v>0</v>
      </c>
      <c r="K122" s="19">
        <f t="shared" si="23"/>
        <v>1094140.24</v>
      </c>
      <c r="L122" s="18">
        <v>1050147.67</v>
      </c>
      <c r="M122" s="17">
        <v>0</v>
      </c>
      <c r="N122" s="19">
        <f t="shared" si="25"/>
        <v>1050147.67</v>
      </c>
      <c r="O122" s="20">
        <v>908411.34</v>
      </c>
      <c r="P122" s="21">
        <v>0</v>
      </c>
      <c r="Q122" s="26">
        <f t="shared" si="24"/>
        <v>908411.34</v>
      </c>
    </row>
    <row r="123" spans="1:17" x14ac:dyDescent="0.2">
      <c r="A123" s="6" t="s">
        <v>141</v>
      </c>
      <c r="B123" s="7">
        <v>62005</v>
      </c>
      <c r="C123" s="24">
        <v>1197128.82</v>
      </c>
      <c r="D123" s="23">
        <v>0</v>
      </c>
      <c r="E123" s="25">
        <f t="shared" si="21"/>
        <v>1197128.82</v>
      </c>
      <c r="F123" s="24">
        <v>1140419.45</v>
      </c>
      <c r="G123" s="23">
        <v>0</v>
      </c>
      <c r="H123" s="25">
        <f t="shared" si="22"/>
        <v>1140419.45</v>
      </c>
      <c r="I123" s="18">
        <v>975479.89</v>
      </c>
      <c r="J123" s="23">
        <v>0</v>
      </c>
      <c r="K123" s="19">
        <f t="shared" si="23"/>
        <v>975479.89</v>
      </c>
      <c r="L123" s="18">
        <v>908383.69</v>
      </c>
      <c r="M123" s="17">
        <v>0</v>
      </c>
      <c r="N123" s="19">
        <f t="shared" si="25"/>
        <v>908383.69</v>
      </c>
      <c r="O123" s="20">
        <v>893626.92</v>
      </c>
      <c r="P123" s="21">
        <v>0</v>
      </c>
      <c r="Q123" s="26">
        <f t="shared" si="24"/>
        <v>893626.92</v>
      </c>
    </row>
    <row r="124" spans="1:17" x14ac:dyDescent="0.2">
      <c r="A124" s="6" t="s">
        <v>106</v>
      </c>
      <c r="B124" s="7">
        <v>49005</v>
      </c>
      <c r="C124" s="24">
        <v>24519431.460000001</v>
      </c>
      <c r="D124" s="23">
        <v>0</v>
      </c>
      <c r="E124" s="25">
        <f t="shared" si="21"/>
        <v>24519431.460000001</v>
      </c>
      <c r="F124" s="24">
        <v>22831346.800000001</v>
      </c>
      <c r="G124" s="23">
        <v>0</v>
      </c>
      <c r="H124" s="25">
        <f t="shared" si="22"/>
        <v>22831346.800000001</v>
      </c>
      <c r="I124" s="18">
        <v>24813286.739999998</v>
      </c>
      <c r="J124" s="23">
        <v>0</v>
      </c>
      <c r="K124" s="19">
        <f t="shared" si="23"/>
        <v>24813286.739999998</v>
      </c>
      <c r="L124" s="18">
        <v>32382675.82</v>
      </c>
      <c r="M124" s="17">
        <v>0</v>
      </c>
      <c r="N124" s="19">
        <f t="shared" si="25"/>
        <v>32382675.82</v>
      </c>
      <c r="O124" s="20">
        <v>30921663.260000002</v>
      </c>
      <c r="P124" s="21">
        <v>0</v>
      </c>
      <c r="Q124" s="26">
        <f t="shared" si="24"/>
        <v>30921663.260000002</v>
      </c>
    </row>
    <row r="125" spans="1:17" x14ac:dyDescent="0.2">
      <c r="A125" s="6" t="s">
        <v>13</v>
      </c>
      <c r="B125" s="7">
        <v>5005</v>
      </c>
      <c r="C125" s="24">
        <v>1605245.14</v>
      </c>
      <c r="D125" s="23">
        <v>0</v>
      </c>
      <c r="E125" s="25">
        <f t="shared" si="21"/>
        <v>1605245.14</v>
      </c>
      <c r="F125" s="24">
        <v>1440240.0699999998</v>
      </c>
      <c r="G125" s="23">
        <v>0</v>
      </c>
      <c r="H125" s="25">
        <f t="shared" si="22"/>
        <v>1440240.0699999998</v>
      </c>
      <c r="I125" s="18">
        <v>1600505.02</v>
      </c>
      <c r="J125" s="23">
        <v>0</v>
      </c>
      <c r="K125" s="19">
        <f t="shared" si="23"/>
        <v>1600505.02</v>
      </c>
      <c r="L125" s="18">
        <v>1689054.31</v>
      </c>
      <c r="M125" s="17">
        <v>0</v>
      </c>
      <c r="N125" s="19">
        <f t="shared" si="25"/>
        <v>1689054.31</v>
      </c>
      <c r="O125" s="20">
        <v>1757009.09</v>
      </c>
      <c r="P125" s="21">
        <v>0</v>
      </c>
      <c r="Q125" s="26">
        <f t="shared" si="24"/>
        <v>1757009.09</v>
      </c>
    </row>
    <row r="126" spans="1:17" x14ac:dyDescent="0.2">
      <c r="A126" s="6" t="s">
        <v>120</v>
      </c>
      <c r="B126" s="7">
        <v>54002</v>
      </c>
      <c r="C126" s="24">
        <v>1822319.34</v>
      </c>
      <c r="D126" s="23">
        <v>11382411.279999999</v>
      </c>
      <c r="E126" s="25">
        <f t="shared" si="21"/>
        <v>13204730.619999999</v>
      </c>
      <c r="F126" s="24">
        <v>865769.93</v>
      </c>
      <c r="G126" s="23">
        <v>14663249.279999999</v>
      </c>
      <c r="H126" s="25">
        <f t="shared" si="22"/>
        <v>15529019.209999999</v>
      </c>
      <c r="I126" s="18">
        <v>1416510.36</v>
      </c>
      <c r="J126" s="23">
        <v>16902092.280000001</v>
      </c>
      <c r="K126" s="19">
        <f t="shared" si="23"/>
        <v>18318602.640000001</v>
      </c>
      <c r="L126" s="18">
        <v>2364680.65</v>
      </c>
      <c r="M126" s="17">
        <v>21016958.280000001</v>
      </c>
      <c r="N126" s="19">
        <f t="shared" si="25"/>
        <v>23381638.93</v>
      </c>
      <c r="O126" s="20">
        <v>3682193.19</v>
      </c>
      <c r="P126" s="21">
        <v>24068870.280000001</v>
      </c>
      <c r="Q126" s="26">
        <f t="shared" si="24"/>
        <v>27751063.470000003</v>
      </c>
    </row>
    <row r="127" spans="1:17" x14ac:dyDescent="0.2">
      <c r="A127" s="6" t="s">
        <v>37</v>
      </c>
      <c r="B127" s="7">
        <v>15003</v>
      </c>
      <c r="C127" s="24">
        <v>-2446.9299999999998</v>
      </c>
      <c r="D127" s="23">
        <v>2602606.1800000002</v>
      </c>
      <c r="E127" s="25">
        <f t="shared" si="21"/>
        <v>2600159.25</v>
      </c>
      <c r="F127" s="24">
        <v>745354.04</v>
      </c>
      <c r="G127" s="23">
        <v>1254175.18</v>
      </c>
      <c r="H127" s="25">
        <f t="shared" si="22"/>
        <v>1999529.22</v>
      </c>
      <c r="I127" s="18">
        <v>436556.87</v>
      </c>
      <c r="J127" s="23">
        <v>2116151.1800000002</v>
      </c>
      <c r="K127" s="19">
        <f t="shared" si="23"/>
        <v>2552708.0500000003</v>
      </c>
      <c r="L127" s="18">
        <v>827992.3</v>
      </c>
      <c r="M127" s="17">
        <v>2632661.1800000002</v>
      </c>
      <c r="N127" s="19">
        <f t="shared" si="25"/>
        <v>3460653.4800000004</v>
      </c>
      <c r="O127" s="20">
        <v>2483302.83</v>
      </c>
      <c r="P127" s="21">
        <v>1206529.18</v>
      </c>
      <c r="Q127" s="26">
        <f t="shared" si="24"/>
        <v>3689832.01</v>
      </c>
    </row>
    <row r="128" spans="1:17" x14ac:dyDescent="0.2">
      <c r="A128" s="6" t="s">
        <v>59</v>
      </c>
      <c r="B128" s="7">
        <v>26005</v>
      </c>
      <c r="C128" s="24">
        <v>100496.47</v>
      </c>
      <c r="D128" s="23">
        <v>2650109.58</v>
      </c>
      <c r="E128" s="25">
        <f t="shared" si="21"/>
        <v>2750606.0500000003</v>
      </c>
      <c r="F128" s="24">
        <v>270448.45</v>
      </c>
      <c r="G128" s="23">
        <v>3187091.97</v>
      </c>
      <c r="H128" s="25">
        <f t="shared" si="22"/>
        <v>3457540.4200000004</v>
      </c>
      <c r="I128" s="18">
        <v>144181.14000000001</v>
      </c>
      <c r="J128" s="23">
        <v>3270009.25</v>
      </c>
      <c r="K128" s="19">
        <f t="shared" si="23"/>
        <v>3414190.39</v>
      </c>
      <c r="L128" s="18">
        <v>313158.86</v>
      </c>
      <c r="M128" s="17">
        <v>3578163.83</v>
      </c>
      <c r="N128" s="19">
        <f t="shared" si="25"/>
        <v>3891322.69</v>
      </c>
      <c r="O128" s="20">
        <v>-206163.7</v>
      </c>
      <c r="P128" s="21">
        <v>4108975.5</v>
      </c>
      <c r="Q128" s="26">
        <f t="shared" si="24"/>
        <v>3902811.8</v>
      </c>
    </row>
    <row r="129" spans="1:17" x14ac:dyDescent="0.2">
      <c r="A129" s="6" t="s">
        <v>85</v>
      </c>
      <c r="B129" s="7">
        <v>40002</v>
      </c>
      <c r="C129" s="24">
        <v>5881882.3799999999</v>
      </c>
      <c r="D129" s="23">
        <v>0</v>
      </c>
      <c r="E129" s="25">
        <f t="shared" si="21"/>
        <v>5881882.3799999999</v>
      </c>
      <c r="F129" s="24">
        <v>5874257.4199999999</v>
      </c>
      <c r="G129" s="23">
        <v>0</v>
      </c>
      <c r="H129" s="25">
        <f t="shared" si="22"/>
        <v>5874257.4199999999</v>
      </c>
      <c r="I129" s="18">
        <v>6507474.4199999999</v>
      </c>
      <c r="J129" s="23">
        <v>0</v>
      </c>
      <c r="K129" s="19">
        <f t="shared" si="23"/>
        <v>6507474.4199999999</v>
      </c>
      <c r="L129" s="18">
        <v>7760952</v>
      </c>
      <c r="M129" s="17">
        <v>0</v>
      </c>
      <c r="N129" s="19">
        <f t="shared" si="25"/>
        <v>7760952</v>
      </c>
      <c r="O129" s="20">
        <v>7262193.4299999997</v>
      </c>
      <c r="P129" s="21">
        <v>0</v>
      </c>
      <c r="Q129" s="26">
        <f t="shared" si="24"/>
        <v>7262193.4299999997</v>
      </c>
    </row>
    <row r="130" spans="1:17" x14ac:dyDescent="0.2">
      <c r="A130" s="6" t="s">
        <v>130</v>
      </c>
      <c r="B130" s="7">
        <v>57001</v>
      </c>
      <c r="C130" s="24">
        <v>942173.58</v>
      </c>
      <c r="D130" s="23">
        <v>2490424</v>
      </c>
      <c r="E130" s="25">
        <f t="shared" si="21"/>
        <v>3432597.58</v>
      </c>
      <c r="F130" s="24">
        <v>-102431.56000000003</v>
      </c>
      <c r="G130" s="23">
        <v>2896467.47</v>
      </c>
      <c r="H130" s="25">
        <f t="shared" si="22"/>
        <v>2794035.91</v>
      </c>
      <c r="I130" s="18">
        <v>-197545.65</v>
      </c>
      <c r="J130" s="23">
        <v>3194086.43</v>
      </c>
      <c r="K130" s="19">
        <f t="shared" si="23"/>
        <v>2996540.7800000003</v>
      </c>
      <c r="L130" s="18">
        <v>28758.55</v>
      </c>
      <c r="M130" s="17">
        <v>3660375.66</v>
      </c>
      <c r="N130" s="19">
        <f t="shared" si="25"/>
        <v>3689134.21</v>
      </c>
      <c r="O130" s="20">
        <v>186442.6</v>
      </c>
      <c r="P130" s="21">
        <v>3808440.58</v>
      </c>
      <c r="Q130" s="26">
        <f t="shared" si="24"/>
        <v>3994883.18</v>
      </c>
    </row>
    <row r="131" spans="1:17" x14ac:dyDescent="0.2">
      <c r="A131" s="6" t="s">
        <v>122</v>
      </c>
      <c r="B131" s="7">
        <v>54006</v>
      </c>
      <c r="C131" s="24">
        <v>728148.83</v>
      </c>
      <c r="D131" s="23">
        <v>676657.22</v>
      </c>
      <c r="E131" s="25">
        <f t="shared" si="21"/>
        <v>1404806.0499999998</v>
      </c>
      <c r="F131" s="24">
        <v>963485.47</v>
      </c>
      <c r="G131" s="23">
        <v>740464.22</v>
      </c>
      <c r="H131" s="25">
        <f t="shared" si="22"/>
        <v>1703949.69</v>
      </c>
      <c r="I131" s="18">
        <v>1100891.8400000001</v>
      </c>
      <c r="J131" s="23">
        <v>842607.22</v>
      </c>
      <c r="K131" s="19">
        <f t="shared" si="23"/>
        <v>1943499.06</v>
      </c>
      <c r="L131" s="18">
        <v>1103367.4099999999</v>
      </c>
      <c r="M131" s="17">
        <v>977586.22</v>
      </c>
      <c r="N131" s="19">
        <f t="shared" si="25"/>
        <v>2080953.63</v>
      </c>
      <c r="O131" s="20">
        <v>831737.33</v>
      </c>
      <c r="P131" s="21">
        <v>1044899.22</v>
      </c>
      <c r="Q131" s="26">
        <f t="shared" si="24"/>
        <v>1876636.5499999998</v>
      </c>
    </row>
    <row r="132" spans="1:17" x14ac:dyDescent="0.2">
      <c r="A132" s="6" t="s">
        <v>89</v>
      </c>
      <c r="B132" s="7">
        <v>41005</v>
      </c>
      <c r="C132" s="24">
        <v>1960302.52</v>
      </c>
      <c r="D132" s="23">
        <v>0</v>
      </c>
      <c r="E132" s="25">
        <f t="shared" si="21"/>
        <v>1960302.52</v>
      </c>
      <c r="F132" s="24">
        <v>2380050.27</v>
      </c>
      <c r="G132" s="23">
        <v>0</v>
      </c>
      <c r="H132" s="25">
        <f t="shared" si="22"/>
        <v>2380050.27</v>
      </c>
      <c r="I132" s="18">
        <v>2548941.08</v>
      </c>
      <c r="J132" s="23">
        <v>0</v>
      </c>
      <c r="K132" s="19">
        <f t="shared" si="23"/>
        <v>2548941.08</v>
      </c>
      <c r="L132" s="18">
        <v>3106963.85</v>
      </c>
      <c r="M132" s="17">
        <v>0</v>
      </c>
      <c r="N132" s="19">
        <f t="shared" si="25"/>
        <v>3106963.85</v>
      </c>
      <c r="O132" s="20">
        <v>3959888.28</v>
      </c>
      <c r="P132" s="21">
        <v>0</v>
      </c>
      <c r="Q132" s="26">
        <f t="shared" si="24"/>
        <v>3959888.28</v>
      </c>
    </row>
    <row r="133" spans="1:17" x14ac:dyDescent="0.2">
      <c r="A133" s="6" t="s">
        <v>47</v>
      </c>
      <c r="B133" s="7">
        <v>20003</v>
      </c>
      <c r="C133" s="24">
        <v>256882.47</v>
      </c>
      <c r="D133" s="23">
        <v>4711293.71</v>
      </c>
      <c r="E133" s="25">
        <f t="shared" si="21"/>
        <v>4968176.18</v>
      </c>
      <c r="F133" s="24">
        <v>343825.03</v>
      </c>
      <c r="G133" s="23">
        <v>6479584.0599999996</v>
      </c>
      <c r="H133" s="25">
        <f t="shared" si="22"/>
        <v>6823409.0899999999</v>
      </c>
      <c r="I133" s="18">
        <v>18031.32</v>
      </c>
      <c r="J133" s="23">
        <v>7225470.5999999996</v>
      </c>
      <c r="K133" s="19">
        <f t="shared" si="23"/>
        <v>7243501.9199999999</v>
      </c>
      <c r="L133" s="18">
        <v>171551.92</v>
      </c>
      <c r="M133" s="17">
        <v>8760663.8100000005</v>
      </c>
      <c r="N133" s="19">
        <f t="shared" si="25"/>
        <v>8932215.7300000004</v>
      </c>
      <c r="O133" s="20">
        <v>341127.76</v>
      </c>
      <c r="P133" s="21">
        <v>8044213.9500000002</v>
      </c>
      <c r="Q133" s="26">
        <f t="shared" si="24"/>
        <v>8385341.71</v>
      </c>
    </row>
    <row r="134" spans="1:17" x14ac:dyDescent="0.2">
      <c r="A134" s="6" t="s">
        <v>146</v>
      </c>
      <c r="B134" s="7">
        <v>66001</v>
      </c>
      <c r="C134" s="24">
        <v>3905040.52</v>
      </c>
      <c r="D134" s="23">
        <v>20405036.280000001</v>
      </c>
      <c r="E134" s="25">
        <f t="shared" si="21"/>
        <v>24310076.800000001</v>
      </c>
      <c r="F134" s="24">
        <v>3351887.45</v>
      </c>
      <c r="G134" s="23">
        <v>26723500.239999998</v>
      </c>
      <c r="H134" s="25">
        <f t="shared" si="22"/>
        <v>30075387.689999998</v>
      </c>
      <c r="I134" s="18">
        <v>3505757.71</v>
      </c>
      <c r="J134" s="23">
        <v>21748391.300000001</v>
      </c>
      <c r="K134" s="19">
        <f t="shared" si="23"/>
        <v>25254149.010000002</v>
      </c>
      <c r="L134" s="18">
        <v>3389995.3</v>
      </c>
      <c r="M134" s="17">
        <v>30317751.350000001</v>
      </c>
      <c r="N134" s="19">
        <f t="shared" si="25"/>
        <v>33707746.649999999</v>
      </c>
      <c r="O134" s="20">
        <v>3596444.49</v>
      </c>
      <c r="P134" s="21">
        <v>35638299.399999999</v>
      </c>
      <c r="Q134" s="26">
        <f t="shared" si="24"/>
        <v>39234743.890000001</v>
      </c>
    </row>
    <row r="135" spans="1:17" x14ac:dyDescent="0.2">
      <c r="A135" s="6" t="s">
        <v>72</v>
      </c>
      <c r="B135" s="7">
        <v>33005</v>
      </c>
      <c r="C135" s="24">
        <v>1569418.9</v>
      </c>
      <c r="D135" s="23">
        <v>0</v>
      </c>
      <c r="E135" s="25">
        <f t="shared" si="21"/>
        <v>1569418.9</v>
      </c>
      <c r="F135" s="24">
        <v>2105660.09</v>
      </c>
      <c r="G135" s="23">
        <v>0</v>
      </c>
      <c r="H135" s="25">
        <f t="shared" si="22"/>
        <v>2105660.09</v>
      </c>
      <c r="I135" s="18">
        <v>2614920.1800000002</v>
      </c>
      <c r="J135" s="23">
        <v>0</v>
      </c>
      <c r="K135" s="19">
        <f t="shared" si="23"/>
        <v>2614920.1800000002</v>
      </c>
      <c r="L135" s="18">
        <v>1915320.8</v>
      </c>
      <c r="M135" s="17">
        <v>0</v>
      </c>
      <c r="N135" s="19">
        <f t="shared" si="25"/>
        <v>1915320.8</v>
      </c>
      <c r="O135" s="20">
        <v>1002459.48</v>
      </c>
      <c r="P135" s="21">
        <v>0</v>
      </c>
      <c r="Q135" s="26">
        <f t="shared" si="24"/>
        <v>1002459.48</v>
      </c>
    </row>
    <row r="136" spans="1:17" x14ac:dyDescent="0.2">
      <c r="A136" s="6" t="s">
        <v>107</v>
      </c>
      <c r="B136" s="7">
        <v>49006</v>
      </c>
      <c r="C136" s="24">
        <v>2582389.96</v>
      </c>
      <c r="D136" s="23">
        <v>0</v>
      </c>
      <c r="E136" s="25">
        <f t="shared" si="21"/>
        <v>2582389.96</v>
      </c>
      <c r="F136" s="24">
        <v>2137034.33</v>
      </c>
      <c r="G136" s="23">
        <v>0</v>
      </c>
      <c r="H136" s="25">
        <f t="shared" si="22"/>
        <v>2137034.33</v>
      </c>
      <c r="I136" s="18">
        <v>2940728.02</v>
      </c>
      <c r="J136" s="23">
        <v>0</v>
      </c>
      <c r="K136" s="19">
        <f t="shared" si="23"/>
        <v>2940728.02</v>
      </c>
      <c r="L136" s="18">
        <v>3097862.54</v>
      </c>
      <c r="M136" s="17">
        <v>0</v>
      </c>
      <c r="N136" s="19">
        <f t="shared" si="25"/>
        <v>3097862.54</v>
      </c>
      <c r="O136" s="20">
        <v>3245843.51</v>
      </c>
      <c r="P136" s="21">
        <v>0</v>
      </c>
      <c r="Q136" s="26">
        <f t="shared" si="24"/>
        <v>3245843.51</v>
      </c>
    </row>
    <row r="137" spans="1:17" x14ac:dyDescent="0.2">
      <c r="A137" s="6" t="s">
        <v>29</v>
      </c>
      <c r="B137" s="7">
        <v>13001</v>
      </c>
      <c r="C137" s="24">
        <v>2975035.58</v>
      </c>
      <c r="D137" s="23">
        <v>0</v>
      </c>
      <c r="E137" s="25">
        <f t="shared" si="21"/>
        <v>2975035.58</v>
      </c>
      <c r="F137" s="24">
        <v>3739102.4400000004</v>
      </c>
      <c r="G137" s="23">
        <v>0</v>
      </c>
      <c r="H137" s="25">
        <f t="shared" si="22"/>
        <v>3739102.4400000004</v>
      </c>
      <c r="I137" s="18">
        <v>4049838.74</v>
      </c>
      <c r="J137" s="23">
        <v>0</v>
      </c>
      <c r="K137" s="19">
        <f t="shared" si="23"/>
        <v>4049838.74</v>
      </c>
      <c r="L137" s="18">
        <v>4719820.63</v>
      </c>
      <c r="M137" s="17">
        <v>0</v>
      </c>
      <c r="N137" s="19">
        <f t="shared" si="25"/>
        <v>4719820.63</v>
      </c>
      <c r="O137" s="20">
        <v>3524775.41</v>
      </c>
      <c r="P137" s="21">
        <v>0</v>
      </c>
      <c r="Q137" s="26">
        <f t="shared" si="24"/>
        <v>3524775.41</v>
      </c>
    </row>
    <row r="138" spans="1:17" x14ac:dyDescent="0.2">
      <c r="A138" s="6" t="s">
        <v>148</v>
      </c>
      <c r="B138" s="7">
        <v>60006</v>
      </c>
      <c r="C138" s="24">
        <v>1139049.28</v>
      </c>
      <c r="D138" s="23">
        <v>0</v>
      </c>
      <c r="E138" s="25">
        <f t="shared" si="21"/>
        <v>1139049.28</v>
      </c>
      <c r="F138" s="24">
        <v>1029203.83</v>
      </c>
      <c r="G138" s="23">
        <v>0</v>
      </c>
      <c r="H138" s="25">
        <f t="shared" si="22"/>
        <v>1029203.83</v>
      </c>
      <c r="I138" s="18">
        <v>1147072.51</v>
      </c>
      <c r="J138" s="23">
        <v>0</v>
      </c>
      <c r="K138" s="19">
        <f t="shared" si="23"/>
        <v>1147072.51</v>
      </c>
      <c r="L138" s="18">
        <v>1565716.39</v>
      </c>
      <c r="M138" s="17">
        <v>0</v>
      </c>
      <c r="N138" s="19">
        <f t="shared" si="25"/>
        <v>1565716.39</v>
      </c>
      <c r="O138" s="20">
        <v>1238836.1399999999</v>
      </c>
      <c r="P138" s="21">
        <v>0</v>
      </c>
      <c r="Q138" s="26">
        <f t="shared" si="24"/>
        <v>1238836.1399999999</v>
      </c>
    </row>
    <row r="139" spans="1:17" x14ac:dyDescent="0.2">
      <c r="A139" s="6" t="s">
        <v>25</v>
      </c>
      <c r="B139" s="7">
        <v>11004</v>
      </c>
      <c r="C139" s="24">
        <v>-230705.7</v>
      </c>
      <c r="D139" s="23">
        <v>29693488.82</v>
      </c>
      <c r="E139" s="25">
        <f t="shared" si="21"/>
        <v>29462783.120000001</v>
      </c>
      <c r="F139" s="24">
        <v>-207559.54</v>
      </c>
      <c r="G139" s="23">
        <v>25904435.600000001</v>
      </c>
      <c r="H139" s="25">
        <f t="shared" si="22"/>
        <v>25696876.060000002</v>
      </c>
      <c r="I139" s="18">
        <v>-133717.59</v>
      </c>
      <c r="J139" s="23">
        <v>24990337.600000001</v>
      </c>
      <c r="K139" s="19">
        <f t="shared" si="23"/>
        <v>24856620.010000002</v>
      </c>
      <c r="L139" s="18">
        <v>-371248.61</v>
      </c>
      <c r="M139" s="17">
        <v>25958279.600000001</v>
      </c>
      <c r="N139" s="19">
        <f t="shared" si="25"/>
        <v>25587030.990000002</v>
      </c>
      <c r="O139" s="20">
        <v>-94094.83</v>
      </c>
      <c r="P139" s="21">
        <v>25486993.600000001</v>
      </c>
      <c r="Q139" s="26">
        <f t="shared" si="24"/>
        <v>25392898.770000003</v>
      </c>
    </row>
    <row r="140" spans="1:17" x14ac:dyDescent="0.2">
      <c r="A140" s="6" t="s">
        <v>115</v>
      </c>
      <c r="B140" s="7">
        <v>51005</v>
      </c>
      <c r="C140" s="24">
        <v>555366.04</v>
      </c>
      <c r="D140" s="23">
        <v>4518340.5199999996</v>
      </c>
      <c r="E140" s="25">
        <f t="shared" si="21"/>
        <v>5073706.5599999996</v>
      </c>
      <c r="F140" s="24">
        <v>578729</v>
      </c>
      <c r="G140" s="23">
        <v>4478593.3099999996</v>
      </c>
      <c r="H140" s="25">
        <f t="shared" si="22"/>
        <v>5057322.3099999996</v>
      </c>
      <c r="I140" s="18">
        <v>240064.85</v>
      </c>
      <c r="J140" s="23">
        <v>4998066.91</v>
      </c>
      <c r="K140" s="19">
        <f t="shared" si="23"/>
        <v>5238131.76</v>
      </c>
      <c r="L140" s="18">
        <v>170936.17</v>
      </c>
      <c r="M140" s="17">
        <v>4837499.1900000004</v>
      </c>
      <c r="N140" s="19">
        <f t="shared" si="25"/>
        <v>5008435.3600000003</v>
      </c>
      <c r="O140" s="20">
        <v>182132.29</v>
      </c>
      <c r="P140" s="21">
        <v>2374375.42</v>
      </c>
      <c r="Q140" s="26">
        <f t="shared" si="24"/>
        <v>2556507.71</v>
      </c>
    </row>
    <row r="141" spans="1:17" x14ac:dyDescent="0.2">
      <c r="A141" s="6" t="s">
        <v>17</v>
      </c>
      <c r="B141" s="7">
        <v>6005</v>
      </c>
      <c r="C141" s="24">
        <v>665983.03</v>
      </c>
      <c r="D141" s="23">
        <v>0</v>
      </c>
      <c r="E141" s="25">
        <f t="shared" si="21"/>
        <v>665983.03</v>
      </c>
      <c r="F141" s="24">
        <v>648682.57999999996</v>
      </c>
      <c r="G141" s="23">
        <v>0</v>
      </c>
      <c r="H141" s="25">
        <f t="shared" si="22"/>
        <v>648682.57999999996</v>
      </c>
      <c r="I141" s="18">
        <v>596046.41</v>
      </c>
      <c r="J141" s="23">
        <v>0</v>
      </c>
      <c r="K141" s="19">
        <f t="shared" si="23"/>
        <v>596046.41</v>
      </c>
      <c r="L141" s="18">
        <v>598611.16</v>
      </c>
      <c r="M141" s="17">
        <v>0</v>
      </c>
      <c r="N141" s="19">
        <f t="shared" si="25"/>
        <v>598611.16</v>
      </c>
      <c r="O141" s="20">
        <v>576294.25</v>
      </c>
      <c r="P141" s="21">
        <v>0</v>
      </c>
      <c r="Q141" s="26">
        <f t="shared" si="24"/>
        <v>576294.25</v>
      </c>
    </row>
    <row r="142" spans="1:17" x14ac:dyDescent="0.2">
      <c r="A142" s="6" t="s">
        <v>33</v>
      </c>
      <c r="B142" s="7">
        <v>14004</v>
      </c>
      <c r="C142" s="24">
        <v>8885677.3000000007</v>
      </c>
      <c r="D142" s="23">
        <v>0</v>
      </c>
      <c r="E142" s="25">
        <f t="shared" si="21"/>
        <v>8885677.3000000007</v>
      </c>
      <c r="F142" s="24">
        <v>7513322.6500000004</v>
      </c>
      <c r="G142" s="23">
        <v>0</v>
      </c>
      <c r="H142" s="25">
        <f t="shared" si="22"/>
        <v>7513322.6500000004</v>
      </c>
      <c r="I142" s="18">
        <v>7013817.5800000001</v>
      </c>
      <c r="J142" s="23">
        <v>0</v>
      </c>
      <c r="K142" s="19">
        <f t="shared" si="23"/>
        <v>7013817.5800000001</v>
      </c>
      <c r="L142" s="18">
        <v>7314159.8300000001</v>
      </c>
      <c r="M142" s="17">
        <v>0</v>
      </c>
      <c r="N142" s="19">
        <f t="shared" si="25"/>
        <v>7314159.8300000001</v>
      </c>
      <c r="O142" s="20">
        <v>6672767.2000000002</v>
      </c>
      <c r="P142" s="21">
        <v>0</v>
      </c>
      <c r="Q142" s="26">
        <f t="shared" si="24"/>
        <v>6672767.2000000002</v>
      </c>
    </row>
    <row r="143" spans="1:17" x14ac:dyDescent="0.2">
      <c r="A143" s="6" t="s">
        <v>43</v>
      </c>
      <c r="B143" s="7">
        <v>18003</v>
      </c>
      <c r="C143" s="24">
        <v>584252.41</v>
      </c>
      <c r="D143" s="23">
        <v>2766063.38</v>
      </c>
      <c r="E143" s="25">
        <f t="shared" si="21"/>
        <v>3350315.79</v>
      </c>
      <c r="F143" s="24">
        <v>631143.19999999995</v>
      </c>
      <c r="G143" s="23">
        <v>2968272.2</v>
      </c>
      <c r="H143" s="25">
        <f t="shared" si="22"/>
        <v>3599415.4000000004</v>
      </c>
      <c r="I143" s="18">
        <v>716471.08</v>
      </c>
      <c r="J143" s="23">
        <v>3260543.53</v>
      </c>
      <c r="K143" s="19">
        <f t="shared" si="23"/>
        <v>3977014.61</v>
      </c>
      <c r="L143" s="18">
        <v>723374.09</v>
      </c>
      <c r="M143" s="17">
        <v>3741291.13</v>
      </c>
      <c r="N143" s="19">
        <f t="shared" si="25"/>
        <v>4464665.22</v>
      </c>
      <c r="O143" s="20">
        <v>738910.52</v>
      </c>
      <c r="P143" s="21">
        <v>4761041.54</v>
      </c>
      <c r="Q143" s="26">
        <f t="shared" si="24"/>
        <v>5499952.0600000005</v>
      </c>
    </row>
    <row r="144" spans="1:17" x14ac:dyDescent="0.2">
      <c r="A144" s="6" t="s">
        <v>34</v>
      </c>
      <c r="B144" s="7">
        <v>14005</v>
      </c>
      <c r="C144" s="24">
        <v>757107.44</v>
      </c>
      <c r="D144" s="23">
        <v>0</v>
      </c>
      <c r="E144" s="25">
        <f t="shared" si="21"/>
        <v>757107.44</v>
      </c>
      <c r="F144" s="24">
        <v>1102100.22</v>
      </c>
      <c r="G144" s="23">
        <v>0</v>
      </c>
      <c r="H144" s="25">
        <f t="shared" si="22"/>
        <v>1102100.22</v>
      </c>
      <c r="I144" s="18">
        <v>924168.23</v>
      </c>
      <c r="J144" s="23">
        <v>0</v>
      </c>
      <c r="K144" s="19">
        <f t="shared" si="23"/>
        <v>924168.23</v>
      </c>
      <c r="L144" s="18">
        <v>528690.04</v>
      </c>
      <c r="M144" s="17">
        <v>0</v>
      </c>
      <c r="N144" s="19">
        <f t="shared" si="25"/>
        <v>528690.04</v>
      </c>
      <c r="O144" s="20">
        <v>230143.01</v>
      </c>
      <c r="P144" s="21">
        <v>0</v>
      </c>
      <c r="Q144" s="26">
        <f t="shared" si="24"/>
        <v>230143.01</v>
      </c>
    </row>
    <row r="145" spans="1:17" x14ac:dyDescent="0.2">
      <c r="A145" s="6" t="s">
        <v>44</v>
      </c>
      <c r="B145" s="7">
        <v>18005</v>
      </c>
      <c r="C145" s="24">
        <v>1434097.62</v>
      </c>
      <c r="D145" s="23">
        <v>0</v>
      </c>
      <c r="E145" s="25">
        <f t="shared" si="21"/>
        <v>1434097.62</v>
      </c>
      <c r="F145" s="24">
        <v>1385584.71</v>
      </c>
      <c r="G145" s="23">
        <v>0</v>
      </c>
      <c r="H145" s="25">
        <f t="shared" si="22"/>
        <v>1385584.71</v>
      </c>
      <c r="I145" s="18">
        <v>1380960.61</v>
      </c>
      <c r="J145" s="23">
        <v>0</v>
      </c>
      <c r="K145" s="19">
        <f t="shared" si="23"/>
        <v>1380960.61</v>
      </c>
      <c r="L145" s="18">
        <v>1410358.17</v>
      </c>
      <c r="M145" s="17">
        <v>0</v>
      </c>
      <c r="N145" s="19">
        <f t="shared" si="25"/>
        <v>1410358.17</v>
      </c>
      <c r="O145" s="20">
        <v>1394230.84</v>
      </c>
      <c r="P145" s="21">
        <v>0</v>
      </c>
      <c r="Q145" s="26">
        <f t="shared" si="24"/>
        <v>1394230.84</v>
      </c>
    </row>
    <row r="146" spans="1:17" x14ac:dyDescent="0.2">
      <c r="A146" s="6" t="s">
        <v>75</v>
      </c>
      <c r="B146" s="7">
        <v>36002</v>
      </c>
      <c r="C146" s="24">
        <v>1505113.99</v>
      </c>
      <c r="D146" s="23">
        <v>0</v>
      </c>
      <c r="E146" s="25">
        <f t="shared" si="21"/>
        <v>1505113.99</v>
      </c>
      <c r="F146" s="24">
        <v>1614743.07</v>
      </c>
      <c r="G146" s="23">
        <v>0</v>
      </c>
      <c r="H146" s="25">
        <f t="shared" si="22"/>
        <v>1614743.07</v>
      </c>
      <c r="I146" s="18">
        <v>1927339.4</v>
      </c>
      <c r="J146" s="23">
        <v>0</v>
      </c>
      <c r="K146" s="19">
        <f t="shared" si="23"/>
        <v>1927339.4</v>
      </c>
      <c r="L146" s="18">
        <v>1825946.54</v>
      </c>
      <c r="M146" s="17">
        <v>0</v>
      </c>
      <c r="N146" s="19">
        <f t="shared" si="25"/>
        <v>1825946.54</v>
      </c>
      <c r="O146" s="20">
        <v>1279149.31</v>
      </c>
      <c r="P146" s="21">
        <v>0</v>
      </c>
      <c r="Q146" s="26">
        <f t="shared" si="24"/>
        <v>1279149.31</v>
      </c>
    </row>
    <row r="147" spans="1:17" x14ac:dyDescent="0.2">
      <c r="A147" s="6" t="s">
        <v>108</v>
      </c>
      <c r="B147" s="7">
        <v>49007</v>
      </c>
      <c r="C147" s="24">
        <v>3664925.21</v>
      </c>
      <c r="D147" s="23">
        <v>0</v>
      </c>
      <c r="E147" s="25">
        <f t="shared" si="21"/>
        <v>3664925.21</v>
      </c>
      <c r="F147" s="24">
        <v>3724027.52</v>
      </c>
      <c r="G147" s="23">
        <v>0</v>
      </c>
      <c r="H147" s="25">
        <f t="shared" si="22"/>
        <v>3724027.52</v>
      </c>
      <c r="I147" s="18">
        <v>3389496.83</v>
      </c>
      <c r="J147" s="23">
        <v>0</v>
      </c>
      <c r="K147" s="19">
        <f t="shared" si="23"/>
        <v>3389496.83</v>
      </c>
      <c r="L147" s="18">
        <v>3645699.57</v>
      </c>
      <c r="M147" s="17">
        <v>0</v>
      </c>
      <c r="N147" s="19">
        <f t="shared" si="25"/>
        <v>3645699.57</v>
      </c>
      <c r="O147" s="20">
        <v>3369355.17</v>
      </c>
      <c r="P147" s="21">
        <v>0</v>
      </c>
      <c r="Q147" s="26">
        <f t="shared" si="24"/>
        <v>3369355.17</v>
      </c>
    </row>
    <row r="148" spans="1:17" x14ac:dyDescent="0.2">
      <c r="A148" s="6" t="s">
        <v>3</v>
      </c>
      <c r="B148" s="7">
        <v>1003</v>
      </c>
      <c r="C148" s="24">
        <v>1059080.3899999999</v>
      </c>
      <c r="D148" s="23">
        <v>0</v>
      </c>
      <c r="E148" s="25">
        <f t="shared" si="21"/>
        <v>1059080.3899999999</v>
      </c>
      <c r="F148" s="24">
        <v>1023223.5499999999</v>
      </c>
      <c r="G148" s="23">
        <v>0</v>
      </c>
      <c r="H148" s="25">
        <f t="shared" si="22"/>
        <v>1023223.5499999999</v>
      </c>
      <c r="I148" s="18">
        <v>978866.27</v>
      </c>
      <c r="J148" s="23">
        <v>0</v>
      </c>
      <c r="K148" s="19">
        <f t="shared" si="23"/>
        <v>978866.27</v>
      </c>
      <c r="L148" s="18">
        <v>1054371.3799999999</v>
      </c>
      <c r="M148" s="17">
        <v>0</v>
      </c>
      <c r="N148" s="19">
        <f t="shared" si="25"/>
        <v>1054371.3799999999</v>
      </c>
      <c r="O148" s="20">
        <v>1072977.93</v>
      </c>
      <c r="P148" s="21">
        <v>0</v>
      </c>
      <c r="Q148" s="26">
        <f t="shared" si="24"/>
        <v>1072977.93</v>
      </c>
    </row>
    <row r="149" spans="1:17" x14ac:dyDescent="0.2">
      <c r="A149" s="6" t="s">
        <v>100</v>
      </c>
      <c r="B149" s="7">
        <v>47001</v>
      </c>
      <c r="C149" s="24">
        <v>149993.16</v>
      </c>
      <c r="D149" s="23">
        <v>7000768.3600000003</v>
      </c>
      <c r="E149" s="25">
        <f t="shared" si="21"/>
        <v>7150761.5200000005</v>
      </c>
      <c r="F149" s="24">
        <v>309592.17</v>
      </c>
      <c r="G149" s="23">
        <v>7048561.7400000002</v>
      </c>
      <c r="H149" s="25">
        <f t="shared" si="22"/>
        <v>7358153.9100000001</v>
      </c>
      <c r="I149" s="18">
        <v>83664.22</v>
      </c>
      <c r="J149" s="23">
        <v>7565665.7400000002</v>
      </c>
      <c r="K149" s="19">
        <f t="shared" si="23"/>
        <v>7649329.96</v>
      </c>
      <c r="L149" s="18">
        <v>179368.05</v>
      </c>
      <c r="M149" s="17">
        <v>9570810.7400000002</v>
      </c>
      <c r="N149" s="19">
        <f t="shared" si="25"/>
        <v>9750178.790000001</v>
      </c>
      <c r="O149" s="20">
        <v>183762.43</v>
      </c>
      <c r="P149" s="21">
        <v>10442909.859999999</v>
      </c>
      <c r="Q149" s="26">
        <f t="shared" si="24"/>
        <v>10626672.289999999</v>
      </c>
    </row>
    <row r="150" spans="1:17" x14ac:dyDescent="0.2">
      <c r="A150" s="6" t="s">
        <v>28</v>
      </c>
      <c r="B150" s="7">
        <v>12003</v>
      </c>
      <c r="C150" s="24">
        <v>916258.14</v>
      </c>
      <c r="D150" s="23">
        <v>0</v>
      </c>
      <c r="E150" s="25">
        <f t="shared" si="21"/>
        <v>916258.14</v>
      </c>
      <c r="F150" s="24">
        <v>778926.62</v>
      </c>
      <c r="G150" s="23">
        <v>0</v>
      </c>
      <c r="H150" s="25">
        <f t="shared" si="22"/>
        <v>778926.62</v>
      </c>
      <c r="I150" s="18">
        <v>719062.83</v>
      </c>
      <c r="J150" s="23">
        <v>0</v>
      </c>
      <c r="K150" s="19">
        <f t="shared" si="23"/>
        <v>719062.83</v>
      </c>
      <c r="L150" s="18">
        <v>744951.35</v>
      </c>
      <c r="M150" s="17">
        <v>0</v>
      </c>
      <c r="N150" s="19">
        <f t="shared" si="25"/>
        <v>744951.35</v>
      </c>
      <c r="O150" s="20">
        <v>758352.73</v>
      </c>
      <c r="P150" s="21">
        <v>0</v>
      </c>
      <c r="Q150" s="26">
        <f t="shared" si="24"/>
        <v>758352.73</v>
      </c>
    </row>
    <row r="151" spans="1:17" x14ac:dyDescent="0.2">
      <c r="A151" s="6" t="s">
        <v>123</v>
      </c>
      <c r="B151" s="7">
        <v>54007</v>
      </c>
      <c r="C151" s="24">
        <v>708129.5</v>
      </c>
      <c r="D151" s="23">
        <v>168591</v>
      </c>
      <c r="E151" s="25">
        <f t="shared" si="21"/>
        <v>876720.5</v>
      </c>
      <c r="F151" s="24">
        <v>713452.67</v>
      </c>
      <c r="G151" s="23">
        <v>351804</v>
      </c>
      <c r="H151" s="25">
        <f t="shared" si="22"/>
        <v>1065256.67</v>
      </c>
      <c r="I151" s="18">
        <v>467200.55</v>
      </c>
      <c r="J151" s="23">
        <v>557372</v>
      </c>
      <c r="K151" s="19">
        <f t="shared" si="23"/>
        <v>1024572.55</v>
      </c>
      <c r="L151" s="18">
        <v>679557.7</v>
      </c>
      <c r="M151" s="17">
        <v>817368</v>
      </c>
      <c r="N151" s="19">
        <f t="shared" si="25"/>
        <v>1496925.7</v>
      </c>
      <c r="O151" s="20">
        <v>717254.06</v>
      </c>
      <c r="P151" s="21">
        <v>837628</v>
      </c>
      <c r="Q151" s="26">
        <f t="shared" si="24"/>
        <v>1554882.06</v>
      </c>
    </row>
    <row r="152" spans="1:17" x14ac:dyDescent="0.2">
      <c r="A152" s="6" t="s">
        <v>132</v>
      </c>
      <c r="B152" s="7">
        <v>59002</v>
      </c>
      <c r="C152" s="24">
        <v>1453317.92</v>
      </c>
      <c r="D152" s="23">
        <v>3012922.7</v>
      </c>
      <c r="E152" s="25">
        <f t="shared" si="21"/>
        <v>4466240.62</v>
      </c>
      <c r="F152" s="24">
        <v>1433457.52</v>
      </c>
      <c r="G152" s="23">
        <v>3015896.46</v>
      </c>
      <c r="H152" s="25">
        <f t="shared" si="22"/>
        <v>4449353.9800000004</v>
      </c>
      <c r="I152" s="18">
        <v>1431332</v>
      </c>
      <c r="J152" s="23">
        <v>3168414.32</v>
      </c>
      <c r="K152" s="19">
        <f t="shared" si="23"/>
        <v>4599746.32</v>
      </c>
      <c r="L152" s="18">
        <v>1773998.83</v>
      </c>
      <c r="M152" s="17">
        <v>3704714.79</v>
      </c>
      <c r="N152" s="19">
        <f t="shared" si="25"/>
        <v>5478713.6200000001</v>
      </c>
      <c r="O152" s="20">
        <v>1510119.62</v>
      </c>
      <c r="P152" s="21">
        <v>4331949.2300000004</v>
      </c>
      <c r="Q152" s="26">
        <f t="shared" si="24"/>
        <v>5842068.8500000006</v>
      </c>
    </row>
    <row r="153" spans="1:17" x14ac:dyDescent="0.2">
      <c r="A153" s="6" t="s">
        <v>6</v>
      </c>
      <c r="B153" s="7">
        <v>2006</v>
      </c>
      <c r="C153" s="24">
        <v>813545.39</v>
      </c>
      <c r="D153" s="23">
        <v>0</v>
      </c>
      <c r="E153" s="25">
        <f t="shared" si="21"/>
        <v>813545.39</v>
      </c>
      <c r="F153" s="24">
        <v>550883.59000000008</v>
      </c>
      <c r="G153" s="23">
        <v>0</v>
      </c>
      <c r="H153" s="25">
        <f t="shared" si="22"/>
        <v>550883.59000000008</v>
      </c>
      <c r="I153" s="18">
        <v>590208.88</v>
      </c>
      <c r="J153" s="23">
        <v>0</v>
      </c>
      <c r="K153" s="19">
        <f t="shared" si="23"/>
        <v>590208.88</v>
      </c>
      <c r="L153" s="18">
        <v>627874.49</v>
      </c>
      <c r="M153" s="17">
        <v>0</v>
      </c>
      <c r="N153" s="19">
        <f t="shared" si="25"/>
        <v>627874.49</v>
      </c>
      <c r="O153" s="20">
        <v>641880.63</v>
      </c>
      <c r="P153" s="21">
        <v>0</v>
      </c>
      <c r="Q153" s="26">
        <f t="shared" si="24"/>
        <v>641880.63</v>
      </c>
    </row>
    <row r="154" spans="1:17" x14ac:dyDescent="0.2">
      <c r="A154" s="6" t="s">
        <v>124</v>
      </c>
      <c r="B154" s="7">
        <v>55004</v>
      </c>
      <c r="C154" s="24">
        <v>958960.9</v>
      </c>
      <c r="D154" s="23">
        <v>0</v>
      </c>
      <c r="E154" s="25">
        <f t="shared" si="21"/>
        <v>958960.9</v>
      </c>
      <c r="F154" s="24">
        <v>1051620.08</v>
      </c>
      <c r="G154" s="23">
        <v>0</v>
      </c>
      <c r="H154" s="25">
        <f t="shared" si="22"/>
        <v>1051620.08</v>
      </c>
      <c r="I154" s="18">
        <v>822055.16</v>
      </c>
      <c r="J154" s="23">
        <v>0</v>
      </c>
      <c r="K154" s="19">
        <f t="shared" si="23"/>
        <v>822055.16</v>
      </c>
      <c r="L154" s="18">
        <v>748388.3</v>
      </c>
      <c r="M154" s="17">
        <v>0</v>
      </c>
      <c r="N154" s="19">
        <f t="shared" si="25"/>
        <v>748388.3</v>
      </c>
      <c r="O154" s="20">
        <v>543468.64</v>
      </c>
      <c r="P154" s="21">
        <v>0</v>
      </c>
      <c r="Q154" s="26">
        <f t="shared" si="24"/>
        <v>543468.64</v>
      </c>
    </row>
    <row r="155" spans="1:17" x14ac:dyDescent="0.2">
      <c r="A155" s="6" t="s">
        <v>144</v>
      </c>
      <c r="B155" s="7">
        <v>63003</v>
      </c>
      <c r="C155" s="24">
        <v>6821192.04</v>
      </c>
      <c r="D155" s="23">
        <v>65825.67</v>
      </c>
      <c r="E155" s="25">
        <f t="shared" si="21"/>
        <v>6887017.71</v>
      </c>
      <c r="F155" s="24">
        <v>7719020.5700000003</v>
      </c>
      <c r="G155" s="23">
        <v>62116.29</v>
      </c>
      <c r="H155" s="25">
        <f t="shared" si="22"/>
        <v>7781136.8600000003</v>
      </c>
      <c r="I155" s="18">
        <v>9142740.2899999991</v>
      </c>
      <c r="J155" s="23">
        <v>60102.89</v>
      </c>
      <c r="K155" s="19">
        <f t="shared" si="23"/>
        <v>9202843.1799999997</v>
      </c>
      <c r="L155" s="18">
        <v>8114874.2000000002</v>
      </c>
      <c r="M155" s="17">
        <v>63419.839999999997</v>
      </c>
      <c r="N155" s="19">
        <f t="shared" si="25"/>
        <v>8178294.04</v>
      </c>
      <c r="O155" s="20">
        <v>8680667.5199999996</v>
      </c>
      <c r="P155" s="21">
        <v>66298.009999999995</v>
      </c>
      <c r="Q155" s="26">
        <f t="shared" si="24"/>
        <v>8746965.5299999993</v>
      </c>
    </row>
    <row r="156" spans="1:17" s="10" customFormat="1" ht="18" customHeight="1" thickBot="1" x14ac:dyDescent="0.3">
      <c r="A156" s="8" t="s">
        <v>147</v>
      </c>
      <c r="B156" s="9"/>
      <c r="C156" s="32">
        <f t="shared" ref="C156:N156" si="26">SUM(C6:C155)</f>
        <v>267531887.83999994</v>
      </c>
      <c r="D156" s="33">
        <f t="shared" si="26"/>
        <v>215729518.16999999</v>
      </c>
      <c r="E156" s="34">
        <f t="shared" si="26"/>
        <v>483261406.00999963</v>
      </c>
      <c r="F156" s="32">
        <f t="shared" si="26"/>
        <v>269784066.15999997</v>
      </c>
      <c r="G156" s="33">
        <f t="shared" si="26"/>
        <v>211539071.09999999</v>
      </c>
      <c r="H156" s="34">
        <f t="shared" si="26"/>
        <v>481323137.25999987</v>
      </c>
      <c r="I156" s="32">
        <f t="shared" si="26"/>
        <v>268509421.12000012</v>
      </c>
      <c r="J156" s="33">
        <f t="shared" si="26"/>
        <v>216509567.09999996</v>
      </c>
      <c r="K156" s="34">
        <f t="shared" si="26"/>
        <v>485018988.21999997</v>
      </c>
      <c r="L156" s="32">
        <f t="shared" si="26"/>
        <v>281097868.43000001</v>
      </c>
      <c r="M156" s="33">
        <f t="shared" si="26"/>
        <v>238473188.44999996</v>
      </c>
      <c r="N156" s="34">
        <f t="shared" si="26"/>
        <v>519571056.88000023</v>
      </c>
      <c r="O156" s="35">
        <f>SUM(O6:O155)</f>
        <v>266412614.59000003</v>
      </c>
      <c r="P156" s="36">
        <f>SUM(P6:P155)</f>
        <v>270498273.88999999</v>
      </c>
      <c r="Q156" s="37">
        <f>SUM(Q6:Q155)</f>
        <v>535705209.63999993</v>
      </c>
    </row>
    <row r="157" spans="1:17" x14ac:dyDescent="0.2">
      <c r="A157" s="11"/>
      <c r="B157" s="11"/>
      <c r="C157" s="13"/>
      <c r="D157" s="12"/>
      <c r="E157" s="14"/>
      <c r="F157" s="13"/>
      <c r="G157" s="12"/>
      <c r="H157" s="14"/>
      <c r="I157" s="13"/>
      <c r="J157" s="12"/>
      <c r="K157" s="14"/>
      <c r="L157" s="13"/>
      <c r="M157" s="12"/>
      <c r="N157" s="14"/>
    </row>
  </sheetData>
  <sortState xmlns:xlrd2="http://schemas.microsoft.com/office/spreadsheetml/2017/richdata2" ref="A6:Q155">
    <sortCondition ref="A6:A155"/>
  </sortState>
  <phoneticPr fontId="9" type="noConversion"/>
  <pageMargins left="0.2" right="0.2" top="0.41" bottom="0.48" header="0.2" footer="0.2"/>
  <pageSetup paperSize="17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37FB1F-3CF4-49C8-9119-536C1215725A}">
  <dimension ref="A1:E150"/>
  <sheetViews>
    <sheetView workbookViewId="0">
      <selection activeCell="E151" sqref="E151"/>
    </sheetView>
  </sheetViews>
  <sheetFormatPr defaultRowHeight="15" x14ac:dyDescent="0.25"/>
  <cols>
    <col min="5" max="5" width="14.85546875" bestFit="1" customWidth="1"/>
  </cols>
  <sheetData>
    <row r="1" spans="1:5" x14ac:dyDescent="0.25">
      <c r="A1" s="38" t="s">
        <v>171</v>
      </c>
      <c r="B1" s="38" t="s">
        <v>0</v>
      </c>
      <c r="C1" s="38" t="s">
        <v>1</v>
      </c>
      <c r="D1" s="38" t="s">
        <v>172</v>
      </c>
      <c r="E1" s="38" t="s">
        <v>173</v>
      </c>
    </row>
    <row r="2" spans="1:5" ht="30" x14ac:dyDescent="0.25">
      <c r="A2" s="39">
        <v>2025</v>
      </c>
      <c r="B2" s="39">
        <v>1001</v>
      </c>
      <c r="C2" s="40" t="s">
        <v>2</v>
      </c>
      <c r="D2" s="40" t="s">
        <v>174</v>
      </c>
      <c r="E2" s="41">
        <v>554808.85</v>
      </c>
    </row>
    <row r="3" spans="1:5" ht="30" x14ac:dyDescent="0.25">
      <c r="A3" s="39">
        <v>2025</v>
      </c>
      <c r="B3" s="39">
        <v>1003</v>
      </c>
      <c r="C3" s="40" t="s">
        <v>3</v>
      </c>
      <c r="D3" s="40" t="s">
        <v>174</v>
      </c>
      <c r="E3" s="41">
        <v>1072977.93</v>
      </c>
    </row>
    <row r="4" spans="1:5" ht="30" x14ac:dyDescent="0.25">
      <c r="A4" s="39">
        <v>2025</v>
      </c>
      <c r="B4" s="39">
        <v>2002</v>
      </c>
      <c r="C4" s="40" t="s">
        <v>4</v>
      </c>
      <c r="D4" s="40" t="s">
        <v>174</v>
      </c>
      <c r="E4" s="41">
        <v>3610430.39</v>
      </c>
    </row>
    <row r="5" spans="1:5" ht="30" x14ac:dyDescent="0.25">
      <c r="A5" s="39">
        <v>2025</v>
      </c>
      <c r="B5" s="39">
        <v>2003</v>
      </c>
      <c r="C5" s="40" t="s">
        <v>5</v>
      </c>
      <c r="D5" s="40" t="s">
        <v>174</v>
      </c>
      <c r="E5" s="41">
        <v>1484015.99</v>
      </c>
    </row>
    <row r="6" spans="1:5" ht="45" x14ac:dyDescent="0.25">
      <c r="A6" s="39">
        <v>2025</v>
      </c>
      <c r="B6" s="39">
        <v>2006</v>
      </c>
      <c r="C6" s="40" t="s">
        <v>6</v>
      </c>
      <c r="D6" s="40" t="s">
        <v>174</v>
      </c>
      <c r="E6" s="41">
        <v>641880.63</v>
      </c>
    </row>
    <row r="7" spans="1:5" ht="45" x14ac:dyDescent="0.25">
      <c r="A7" s="39">
        <v>2025</v>
      </c>
      <c r="B7" s="39">
        <v>3001</v>
      </c>
      <c r="C7" s="40" t="s">
        <v>7</v>
      </c>
      <c r="D7" s="40" t="s">
        <v>174</v>
      </c>
      <c r="E7" s="41">
        <v>633692.04</v>
      </c>
    </row>
    <row r="8" spans="1:5" ht="30" x14ac:dyDescent="0.25">
      <c r="A8" s="39">
        <v>2025</v>
      </c>
      <c r="B8" s="39">
        <v>4001</v>
      </c>
      <c r="C8" s="40" t="s">
        <v>8</v>
      </c>
      <c r="D8" s="40" t="s">
        <v>174</v>
      </c>
      <c r="E8" s="41">
        <v>990142.19</v>
      </c>
    </row>
    <row r="9" spans="1:5" ht="45" x14ac:dyDescent="0.25">
      <c r="A9" s="39">
        <v>2025</v>
      </c>
      <c r="B9" s="39">
        <v>4002</v>
      </c>
      <c r="C9" s="40" t="s">
        <v>9</v>
      </c>
      <c r="D9" s="40" t="s">
        <v>174</v>
      </c>
      <c r="E9" s="41">
        <v>115405.51</v>
      </c>
    </row>
    <row r="10" spans="1:5" ht="30" x14ac:dyDescent="0.25">
      <c r="A10" s="39">
        <v>2025</v>
      </c>
      <c r="B10" s="39">
        <v>4003</v>
      </c>
      <c r="C10" s="40" t="s">
        <v>10</v>
      </c>
      <c r="D10" s="40" t="s">
        <v>174</v>
      </c>
      <c r="E10" s="41">
        <v>908411.34</v>
      </c>
    </row>
    <row r="11" spans="1:5" ht="30" x14ac:dyDescent="0.25">
      <c r="A11" s="39">
        <v>2025</v>
      </c>
      <c r="B11" s="39">
        <v>5001</v>
      </c>
      <c r="C11" s="40" t="s">
        <v>11</v>
      </c>
      <c r="D11" s="40" t="s">
        <v>174</v>
      </c>
      <c r="E11" s="41">
        <v>6654241.9299999997</v>
      </c>
    </row>
    <row r="12" spans="1:5" ht="30" x14ac:dyDescent="0.25">
      <c r="A12" s="39">
        <v>2025</v>
      </c>
      <c r="B12" s="39">
        <v>5003</v>
      </c>
      <c r="C12" s="40" t="s">
        <v>12</v>
      </c>
      <c r="D12" s="40" t="s">
        <v>174</v>
      </c>
      <c r="E12" s="41">
        <v>2083873.53</v>
      </c>
    </row>
    <row r="13" spans="1:5" ht="45" x14ac:dyDescent="0.25">
      <c r="A13" s="39">
        <v>2025</v>
      </c>
      <c r="B13" s="39">
        <v>5005</v>
      </c>
      <c r="C13" s="40" t="s">
        <v>13</v>
      </c>
      <c r="D13" s="40" t="s">
        <v>174</v>
      </c>
      <c r="E13" s="41">
        <v>1757009.09</v>
      </c>
    </row>
    <row r="14" spans="1:5" ht="45" x14ac:dyDescent="0.25">
      <c r="A14" s="39">
        <v>2025</v>
      </c>
      <c r="B14" s="39">
        <v>5006</v>
      </c>
      <c r="C14" s="40" t="s">
        <v>14</v>
      </c>
      <c r="D14" s="40" t="s">
        <v>174</v>
      </c>
      <c r="E14" s="41">
        <v>1773424.62</v>
      </c>
    </row>
    <row r="15" spans="1:5" ht="30" x14ac:dyDescent="0.25">
      <c r="A15" s="39">
        <v>2025</v>
      </c>
      <c r="B15" s="39">
        <v>6001</v>
      </c>
      <c r="C15" s="40" t="s">
        <v>15</v>
      </c>
      <c r="D15" s="40" t="s">
        <v>174</v>
      </c>
      <c r="E15" s="41">
        <v>6823068.1200000001</v>
      </c>
    </row>
    <row r="16" spans="1:5" ht="45" x14ac:dyDescent="0.25">
      <c r="A16" s="39">
        <v>2025</v>
      </c>
      <c r="B16" s="39">
        <v>6002</v>
      </c>
      <c r="C16" s="40" t="s">
        <v>16</v>
      </c>
      <c r="D16" s="40" t="s">
        <v>174</v>
      </c>
      <c r="E16" s="41">
        <v>1428220.15</v>
      </c>
    </row>
    <row r="17" spans="1:5" ht="30" x14ac:dyDescent="0.25">
      <c r="A17" s="39">
        <v>2025</v>
      </c>
      <c r="B17" s="39">
        <v>6005</v>
      </c>
      <c r="C17" s="40" t="s">
        <v>17</v>
      </c>
      <c r="D17" s="40" t="s">
        <v>174</v>
      </c>
      <c r="E17" s="41">
        <v>576294.25</v>
      </c>
    </row>
    <row r="18" spans="1:5" ht="45" x14ac:dyDescent="0.25">
      <c r="A18" s="39">
        <v>2025</v>
      </c>
      <c r="B18" s="39">
        <v>6006</v>
      </c>
      <c r="C18" s="40" t="s">
        <v>18</v>
      </c>
      <c r="D18" s="40" t="s">
        <v>174</v>
      </c>
      <c r="E18" s="41">
        <v>2316498.9500000002</v>
      </c>
    </row>
    <row r="19" spans="1:5" ht="30" x14ac:dyDescent="0.25">
      <c r="A19" s="39">
        <v>2025</v>
      </c>
      <c r="B19" s="39">
        <v>7001</v>
      </c>
      <c r="C19" s="40" t="s">
        <v>19</v>
      </c>
      <c r="D19" s="40" t="s">
        <v>174</v>
      </c>
      <c r="E19" s="41">
        <v>418899.52</v>
      </c>
    </row>
    <row r="20" spans="1:5" ht="30" x14ac:dyDescent="0.25">
      <c r="A20" s="39">
        <v>2025</v>
      </c>
      <c r="B20" s="39">
        <v>7002</v>
      </c>
      <c r="C20" s="40" t="s">
        <v>20</v>
      </c>
      <c r="D20" s="40" t="s">
        <v>174</v>
      </c>
      <c r="E20" s="41">
        <v>376809.56</v>
      </c>
    </row>
    <row r="21" spans="1:5" ht="45" x14ac:dyDescent="0.25">
      <c r="A21" s="39">
        <v>2025</v>
      </c>
      <c r="B21" s="39">
        <v>9001</v>
      </c>
      <c r="C21" s="40" t="s">
        <v>21</v>
      </c>
      <c r="D21" s="40" t="s">
        <v>174</v>
      </c>
      <c r="E21" s="41">
        <v>1730393.02</v>
      </c>
    </row>
    <row r="22" spans="1:5" ht="30" x14ac:dyDescent="0.25">
      <c r="A22" s="39">
        <v>2025</v>
      </c>
      <c r="B22" s="39">
        <v>9002</v>
      </c>
      <c r="C22" s="40" t="s">
        <v>22</v>
      </c>
      <c r="D22" s="40" t="s">
        <v>174</v>
      </c>
      <c r="E22" s="41">
        <v>1358050.02</v>
      </c>
    </row>
    <row r="23" spans="1:5" ht="30" x14ac:dyDescent="0.25">
      <c r="A23" s="39">
        <v>2025</v>
      </c>
      <c r="B23" s="39">
        <v>10001</v>
      </c>
      <c r="C23" s="40" t="s">
        <v>23</v>
      </c>
      <c r="D23" s="40" t="s">
        <v>174</v>
      </c>
      <c r="E23" s="41">
        <v>1048295.8</v>
      </c>
    </row>
    <row r="24" spans="1:5" ht="45" x14ac:dyDescent="0.25">
      <c r="A24" s="39">
        <v>2025</v>
      </c>
      <c r="B24" s="39">
        <v>11001</v>
      </c>
      <c r="C24" s="40" t="s">
        <v>24</v>
      </c>
      <c r="D24" s="40" t="s">
        <v>174</v>
      </c>
      <c r="E24" s="41">
        <v>269985.13</v>
      </c>
    </row>
    <row r="25" spans="1:5" ht="45" x14ac:dyDescent="0.25">
      <c r="A25" s="39">
        <v>2025</v>
      </c>
      <c r="B25" s="39">
        <v>11004</v>
      </c>
      <c r="C25" s="40" t="s">
        <v>25</v>
      </c>
      <c r="D25" s="40" t="s">
        <v>174</v>
      </c>
      <c r="E25" s="41">
        <v>-94094.83</v>
      </c>
    </row>
    <row r="26" spans="1:5" ht="45" x14ac:dyDescent="0.25">
      <c r="A26" s="39">
        <v>2025</v>
      </c>
      <c r="B26" s="39">
        <v>11005</v>
      </c>
      <c r="C26" s="40" t="s">
        <v>26</v>
      </c>
      <c r="D26" s="40" t="s">
        <v>174</v>
      </c>
      <c r="E26" s="41">
        <v>1812872.93</v>
      </c>
    </row>
    <row r="27" spans="1:5" ht="30" x14ac:dyDescent="0.25">
      <c r="A27" s="39">
        <v>2025</v>
      </c>
      <c r="B27" s="39">
        <v>12002</v>
      </c>
      <c r="C27" s="40" t="s">
        <v>27</v>
      </c>
      <c r="D27" s="40" t="s">
        <v>174</v>
      </c>
      <c r="E27" s="41">
        <v>1722601.59</v>
      </c>
    </row>
    <row r="28" spans="1:5" ht="30" x14ac:dyDescent="0.25">
      <c r="A28" s="39">
        <v>2025</v>
      </c>
      <c r="B28" s="39">
        <v>12003</v>
      </c>
      <c r="C28" s="40" t="s">
        <v>28</v>
      </c>
      <c r="D28" s="40" t="s">
        <v>174</v>
      </c>
      <c r="E28" s="41">
        <v>758352.73</v>
      </c>
    </row>
    <row r="29" spans="1:5" ht="30" x14ac:dyDescent="0.25">
      <c r="A29" s="39">
        <v>2025</v>
      </c>
      <c r="B29" s="39">
        <v>13001</v>
      </c>
      <c r="C29" s="40" t="s">
        <v>29</v>
      </c>
      <c r="D29" s="40" t="s">
        <v>174</v>
      </c>
      <c r="E29" s="41">
        <v>3524775.41</v>
      </c>
    </row>
    <row r="30" spans="1:5" ht="45" x14ac:dyDescent="0.25">
      <c r="A30" s="39">
        <v>2025</v>
      </c>
      <c r="B30" s="39">
        <v>13003</v>
      </c>
      <c r="C30" s="40" t="s">
        <v>30</v>
      </c>
      <c r="D30" s="40" t="s">
        <v>174</v>
      </c>
      <c r="E30" s="41">
        <v>1137582.6200000001</v>
      </c>
    </row>
    <row r="31" spans="1:5" ht="30" x14ac:dyDescent="0.25">
      <c r="A31" s="39">
        <v>2025</v>
      </c>
      <c r="B31" s="39">
        <v>14001</v>
      </c>
      <c r="C31" s="40" t="s">
        <v>31</v>
      </c>
      <c r="D31" s="40" t="s">
        <v>174</v>
      </c>
      <c r="E31" s="41">
        <v>573906.48</v>
      </c>
    </row>
    <row r="32" spans="1:5" ht="30" x14ac:dyDescent="0.25">
      <c r="A32" s="39">
        <v>2025</v>
      </c>
      <c r="B32" s="39">
        <v>14002</v>
      </c>
      <c r="C32" s="40" t="s">
        <v>32</v>
      </c>
      <c r="D32" s="40" t="s">
        <v>174</v>
      </c>
      <c r="E32" s="41">
        <v>909494.16</v>
      </c>
    </row>
    <row r="33" spans="1:5" ht="30" x14ac:dyDescent="0.25">
      <c r="A33" s="39">
        <v>2025</v>
      </c>
      <c r="B33" s="39">
        <v>14004</v>
      </c>
      <c r="C33" s="40" t="s">
        <v>33</v>
      </c>
      <c r="D33" s="40" t="s">
        <v>174</v>
      </c>
      <c r="E33" s="41">
        <v>6672767.2000000002</v>
      </c>
    </row>
    <row r="34" spans="1:5" ht="30" x14ac:dyDescent="0.25">
      <c r="A34" s="39">
        <v>2025</v>
      </c>
      <c r="B34" s="39">
        <v>14005</v>
      </c>
      <c r="C34" s="40" t="s">
        <v>34</v>
      </c>
      <c r="D34" s="40" t="s">
        <v>174</v>
      </c>
      <c r="E34" s="41">
        <v>230143.01</v>
      </c>
    </row>
    <row r="35" spans="1:5" ht="30" x14ac:dyDescent="0.25">
      <c r="A35" s="39">
        <v>2025</v>
      </c>
      <c r="B35" s="39">
        <v>15001</v>
      </c>
      <c r="C35" s="40" t="s">
        <v>35</v>
      </c>
      <c r="D35" s="40" t="s">
        <v>174</v>
      </c>
      <c r="E35" s="41">
        <v>367853.45</v>
      </c>
    </row>
    <row r="36" spans="1:5" ht="30" x14ac:dyDescent="0.25">
      <c r="A36" s="39">
        <v>2025</v>
      </c>
      <c r="B36" s="39">
        <v>15002</v>
      </c>
      <c r="C36" s="40" t="s">
        <v>36</v>
      </c>
      <c r="D36" s="40" t="s">
        <v>174</v>
      </c>
      <c r="E36" s="41">
        <v>-3961247.79</v>
      </c>
    </row>
    <row r="37" spans="1:5" ht="30" x14ac:dyDescent="0.25">
      <c r="A37" s="39">
        <v>2025</v>
      </c>
      <c r="B37" s="39">
        <v>15003</v>
      </c>
      <c r="C37" s="40" t="s">
        <v>37</v>
      </c>
      <c r="D37" s="40" t="s">
        <v>174</v>
      </c>
      <c r="E37" s="41">
        <v>2483302.83</v>
      </c>
    </row>
    <row r="38" spans="1:5" ht="30" x14ac:dyDescent="0.25">
      <c r="A38" s="39">
        <v>2025</v>
      </c>
      <c r="B38" s="39">
        <v>16001</v>
      </c>
      <c r="C38" s="40" t="s">
        <v>38</v>
      </c>
      <c r="D38" s="40" t="s">
        <v>174</v>
      </c>
      <c r="E38" s="41">
        <v>1627446.46</v>
      </c>
    </row>
    <row r="39" spans="1:5" ht="45" x14ac:dyDescent="0.25">
      <c r="A39" s="39">
        <v>2025</v>
      </c>
      <c r="B39" s="39">
        <v>16002</v>
      </c>
      <c r="C39" s="40" t="s">
        <v>39</v>
      </c>
      <c r="D39" s="40" t="s">
        <v>174</v>
      </c>
      <c r="E39" s="41">
        <v>388078.74</v>
      </c>
    </row>
    <row r="40" spans="1:5" ht="30" x14ac:dyDescent="0.25">
      <c r="A40" s="39">
        <v>2025</v>
      </c>
      <c r="B40" s="39">
        <v>17001</v>
      </c>
      <c r="C40" s="40" t="s">
        <v>40</v>
      </c>
      <c r="D40" s="40" t="s">
        <v>174</v>
      </c>
      <c r="E40" s="41">
        <v>866744.51</v>
      </c>
    </row>
    <row r="41" spans="1:5" ht="30" x14ac:dyDescent="0.25">
      <c r="A41" s="39">
        <v>2025</v>
      </c>
      <c r="B41" s="39">
        <v>17002</v>
      </c>
      <c r="C41" s="40" t="s">
        <v>41</v>
      </c>
      <c r="D41" s="40" t="s">
        <v>174</v>
      </c>
      <c r="E41" s="41">
        <v>3732483.29</v>
      </c>
    </row>
    <row r="42" spans="1:5" ht="45" x14ac:dyDescent="0.25">
      <c r="A42" s="39">
        <v>2025</v>
      </c>
      <c r="B42" s="39">
        <v>17003</v>
      </c>
      <c r="C42" s="40" t="s">
        <v>42</v>
      </c>
      <c r="D42" s="40" t="s">
        <v>174</v>
      </c>
      <c r="E42" s="41">
        <v>887467.75</v>
      </c>
    </row>
    <row r="43" spans="1:5" ht="30" x14ac:dyDescent="0.25">
      <c r="A43" s="39">
        <v>2025</v>
      </c>
      <c r="B43" s="39">
        <v>18003</v>
      </c>
      <c r="C43" s="40" t="s">
        <v>43</v>
      </c>
      <c r="D43" s="40" t="s">
        <v>174</v>
      </c>
      <c r="E43" s="41">
        <v>738910.52</v>
      </c>
    </row>
    <row r="44" spans="1:5" ht="45" x14ac:dyDescent="0.25">
      <c r="A44" s="39">
        <v>2025</v>
      </c>
      <c r="B44" s="39">
        <v>18005</v>
      </c>
      <c r="C44" s="40" t="s">
        <v>44</v>
      </c>
      <c r="D44" s="40" t="s">
        <v>174</v>
      </c>
      <c r="E44" s="41">
        <v>1394230.84</v>
      </c>
    </row>
    <row r="45" spans="1:5" ht="30" x14ac:dyDescent="0.25">
      <c r="A45" s="39">
        <v>2025</v>
      </c>
      <c r="B45" s="39">
        <v>19004</v>
      </c>
      <c r="C45" s="40" t="s">
        <v>45</v>
      </c>
      <c r="D45" s="40" t="s">
        <v>174</v>
      </c>
      <c r="E45" s="41">
        <v>1818061.94</v>
      </c>
    </row>
    <row r="46" spans="1:5" ht="45" x14ac:dyDescent="0.25">
      <c r="A46" s="39">
        <v>2025</v>
      </c>
      <c r="B46" s="39">
        <v>20001</v>
      </c>
      <c r="C46" s="40" t="s">
        <v>46</v>
      </c>
      <c r="D46" s="40" t="s">
        <v>174</v>
      </c>
      <c r="E46" s="41">
        <v>1220899.6399999999</v>
      </c>
    </row>
    <row r="47" spans="1:5" ht="30" x14ac:dyDescent="0.25">
      <c r="A47" s="39">
        <v>2025</v>
      </c>
      <c r="B47" s="39">
        <v>20003</v>
      </c>
      <c r="C47" s="40" t="s">
        <v>47</v>
      </c>
      <c r="D47" s="40" t="s">
        <v>174</v>
      </c>
      <c r="E47" s="41">
        <v>341127.76</v>
      </c>
    </row>
    <row r="48" spans="1:5" ht="30" x14ac:dyDescent="0.25">
      <c r="A48" s="39">
        <v>2025</v>
      </c>
      <c r="B48" s="39">
        <v>21001</v>
      </c>
      <c r="C48" s="40" t="s">
        <v>48</v>
      </c>
      <c r="D48" s="40" t="s">
        <v>174</v>
      </c>
      <c r="E48" s="41">
        <v>514773.16</v>
      </c>
    </row>
    <row r="49" spans="1:5" ht="45" x14ac:dyDescent="0.25">
      <c r="A49" s="39">
        <v>2025</v>
      </c>
      <c r="B49" s="39">
        <v>21003</v>
      </c>
      <c r="C49" s="40" t="s">
        <v>150</v>
      </c>
      <c r="D49" s="40" t="s">
        <v>174</v>
      </c>
      <c r="E49" s="41">
        <v>895304.92</v>
      </c>
    </row>
    <row r="50" spans="1:5" ht="30" x14ac:dyDescent="0.25">
      <c r="A50" s="39">
        <v>2025</v>
      </c>
      <c r="B50" s="39">
        <v>22001</v>
      </c>
      <c r="C50" s="40" t="s">
        <v>49</v>
      </c>
      <c r="D50" s="40" t="s">
        <v>174</v>
      </c>
      <c r="E50" s="41">
        <v>741761.44</v>
      </c>
    </row>
    <row r="51" spans="1:5" ht="45" x14ac:dyDescent="0.25">
      <c r="A51" s="39">
        <v>2025</v>
      </c>
      <c r="B51" s="39">
        <v>22005</v>
      </c>
      <c r="C51" s="40" t="s">
        <v>50</v>
      </c>
      <c r="D51" s="40" t="s">
        <v>174</v>
      </c>
      <c r="E51" s="41">
        <v>1043897.63</v>
      </c>
    </row>
    <row r="52" spans="1:5" ht="45" x14ac:dyDescent="0.25">
      <c r="A52" s="39">
        <v>2025</v>
      </c>
      <c r="B52" s="39">
        <v>22006</v>
      </c>
      <c r="C52" s="40" t="s">
        <v>51</v>
      </c>
      <c r="D52" s="40" t="s">
        <v>174</v>
      </c>
      <c r="E52" s="41">
        <v>1576852.56</v>
      </c>
    </row>
    <row r="53" spans="1:5" ht="30" x14ac:dyDescent="0.25">
      <c r="A53" s="39">
        <v>2025</v>
      </c>
      <c r="B53" s="39">
        <v>23001</v>
      </c>
      <c r="C53" s="40" t="s">
        <v>52</v>
      </c>
      <c r="D53" s="40" t="s">
        <v>174</v>
      </c>
      <c r="E53" s="41">
        <v>405939.31</v>
      </c>
    </row>
    <row r="54" spans="1:5" ht="45" x14ac:dyDescent="0.25">
      <c r="A54" s="39">
        <v>2025</v>
      </c>
      <c r="B54" s="39">
        <v>23002</v>
      </c>
      <c r="C54" s="40" t="s">
        <v>53</v>
      </c>
      <c r="D54" s="40" t="s">
        <v>174</v>
      </c>
      <c r="E54" s="41">
        <v>390620.84</v>
      </c>
    </row>
    <row r="55" spans="1:5" ht="30" x14ac:dyDescent="0.25">
      <c r="A55" s="39">
        <v>2025</v>
      </c>
      <c r="B55" s="39">
        <v>23003</v>
      </c>
      <c r="C55" s="40" t="s">
        <v>54</v>
      </c>
      <c r="D55" s="40" t="s">
        <v>174</v>
      </c>
      <c r="E55" s="41">
        <v>351623.01</v>
      </c>
    </row>
    <row r="56" spans="1:5" ht="45" x14ac:dyDescent="0.25">
      <c r="A56" s="39">
        <v>2025</v>
      </c>
      <c r="B56" s="39">
        <v>24004</v>
      </c>
      <c r="C56" s="40" t="s">
        <v>149</v>
      </c>
      <c r="D56" s="40" t="s">
        <v>174</v>
      </c>
      <c r="E56" s="41">
        <v>1438655.61</v>
      </c>
    </row>
    <row r="57" spans="1:5" ht="45" x14ac:dyDescent="0.25">
      <c r="A57" s="39">
        <v>2025</v>
      </c>
      <c r="B57" s="39">
        <v>25001</v>
      </c>
      <c r="C57" s="40" t="s">
        <v>55</v>
      </c>
      <c r="D57" s="40" t="s">
        <v>174</v>
      </c>
      <c r="E57" s="41">
        <v>-336102.57</v>
      </c>
    </row>
    <row r="58" spans="1:5" ht="30" x14ac:dyDescent="0.25">
      <c r="A58" s="39">
        <v>2025</v>
      </c>
      <c r="B58" s="39">
        <v>25004</v>
      </c>
      <c r="C58" s="40" t="s">
        <v>56</v>
      </c>
      <c r="D58" s="40" t="s">
        <v>174</v>
      </c>
      <c r="E58" s="41">
        <v>1112808.95</v>
      </c>
    </row>
    <row r="59" spans="1:5" ht="30" x14ac:dyDescent="0.25">
      <c r="A59" s="39">
        <v>2025</v>
      </c>
      <c r="B59" s="39">
        <v>26002</v>
      </c>
      <c r="C59" s="40" t="s">
        <v>57</v>
      </c>
      <c r="D59" s="40" t="s">
        <v>174</v>
      </c>
      <c r="E59" s="41">
        <v>303955.38</v>
      </c>
    </row>
    <row r="60" spans="1:5" ht="30" x14ac:dyDescent="0.25">
      <c r="A60" s="39">
        <v>2025</v>
      </c>
      <c r="B60" s="39">
        <v>26004</v>
      </c>
      <c r="C60" s="40" t="s">
        <v>58</v>
      </c>
      <c r="D60" s="40" t="s">
        <v>174</v>
      </c>
      <c r="E60" s="41">
        <v>987774.01</v>
      </c>
    </row>
    <row r="61" spans="1:5" ht="45" x14ac:dyDescent="0.25">
      <c r="A61" s="39">
        <v>2025</v>
      </c>
      <c r="B61" s="39">
        <v>26005</v>
      </c>
      <c r="C61" s="40" t="s">
        <v>59</v>
      </c>
      <c r="D61" s="40" t="s">
        <v>174</v>
      </c>
      <c r="E61" s="41">
        <v>-206163.7</v>
      </c>
    </row>
    <row r="62" spans="1:5" ht="30" x14ac:dyDescent="0.25">
      <c r="A62" s="39">
        <v>2025</v>
      </c>
      <c r="B62" s="39">
        <v>27001</v>
      </c>
      <c r="C62" s="40" t="s">
        <v>60</v>
      </c>
      <c r="D62" s="40" t="s">
        <v>174</v>
      </c>
      <c r="E62" s="41">
        <v>1145933.24</v>
      </c>
    </row>
    <row r="63" spans="1:5" ht="30" x14ac:dyDescent="0.25">
      <c r="A63" s="39">
        <v>2025</v>
      </c>
      <c r="B63" s="39">
        <v>28001</v>
      </c>
      <c r="C63" s="40" t="s">
        <v>61</v>
      </c>
      <c r="D63" s="40" t="s">
        <v>174</v>
      </c>
      <c r="E63" s="41">
        <v>640514.03</v>
      </c>
    </row>
    <row r="64" spans="1:5" ht="30" x14ac:dyDescent="0.25">
      <c r="A64" s="39">
        <v>2025</v>
      </c>
      <c r="B64" s="39">
        <v>28002</v>
      </c>
      <c r="C64" s="40" t="s">
        <v>62</v>
      </c>
      <c r="D64" s="40" t="s">
        <v>174</v>
      </c>
      <c r="E64" s="41">
        <v>957074.21</v>
      </c>
    </row>
    <row r="65" spans="1:5" ht="30" x14ac:dyDescent="0.25">
      <c r="A65" s="39">
        <v>2025</v>
      </c>
      <c r="B65" s="39">
        <v>28003</v>
      </c>
      <c r="C65" s="40" t="s">
        <v>63</v>
      </c>
      <c r="D65" s="40" t="s">
        <v>174</v>
      </c>
      <c r="E65" s="41">
        <v>1873844.73</v>
      </c>
    </row>
    <row r="66" spans="1:5" ht="30" x14ac:dyDescent="0.25">
      <c r="A66" s="39">
        <v>2025</v>
      </c>
      <c r="B66" s="39">
        <v>29004</v>
      </c>
      <c r="C66" s="40" t="s">
        <v>64</v>
      </c>
      <c r="D66" s="40" t="s">
        <v>174</v>
      </c>
      <c r="E66" s="41">
        <v>2749599.27</v>
      </c>
    </row>
    <row r="67" spans="1:5" ht="30" x14ac:dyDescent="0.25">
      <c r="A67" s="39">
        <v>2025</v>
      </c>
      <c r="B67" s="39">
        <v>30001</v>
      </c>
      <c r="C67" s="40" t="s">
        <v>65</v>
      </c>
      <c r="D67" s="40" t="s">
        <v>174</v>
      </c>
      <c r="E67" s="41">
        <v>1207944.81</v>
      </c>
    </row>
    <row r="68" spans="1:5" ht="60" x14ac:dyDescent="0.25">
      <c r="A68" s="39">
        <v>2025</v>
      </c>
      <c r="B68" s="39">
        <v>30003</v>
      </c>
      <c r="C68" s="40" t="s">
        <v>66</v>
      </c>
      <c r="D68" s="40" t="s">
        <v>174</v>
      </c>
      <c r="E68" s="41">
        <v>960561.14</v>
      </c>
    </row>
    <row r="69" spans="1:5" ht="45" x14ac:dyDescent="0.25">
      <c r="A69" s="39">
        <v>2025</v>
      </c>
      <c r="B69" s="39">
        <v>31001</v>
      </c>
      <c r="C69" s="40" t="s">
        <v>67</v>
      </c>
      <c r="D69" s="40" t="s">
        <v>174</v>
      </c>
      <c r="E69" s="41">
        <v>329022.37</v>
      </c>
    </row>
    <row r="70" spans="1:5" ht="30" x14ac:dyDescent="0.25">
      <c r="A70" s="39">
        <v>2025</v>
      </c>
      <c r="B70" s="39">
        <v>32002</v>
      </c>
      <c r="C70" s="40" t="s">
        <v>68</v>
      </c>
      <c r="D70" s="40" t="s">
        <v>174</v>
      </c>
      <c r="E70" s="41">
        <v>5468054.6299999999</v>
      </c>
    </row>
    <row r="71" spans="1:5" ht="30" x14ac:dyDescent="0.25">
      <c r="A71" s="39">
        <v>2025</v>
      </c>
      <c r="B71" s="39">
        <v>33001</v>
      </c>
      <c r="C71" s="40" t="s">
        <v>69</v>
      </c>
      <c r="D71" s="40" t="s">
        <v>174</v>
      </c>
      <c r="E71" s="41">
        <v>1209080.58</v>
      </c>
    </row>
    <row r="72" spans="1:5" ht="30" x14ac:dyDescent="0.25">
      <c r="A72" s="39">
        <v>2025</v>
      </c>
      <c r="B72" s="39">
        <v>33002</v>
      </c>
      <c r="C72" s="40" t="s">
        <v>70</v>
      </c>
      <c r="D72" s="40" t="s">
        <v>174</v>
      </c>
      <c r="E72" s="41">
        <v>291666.99</v>
      </c>
    </row>
    <row r="73" spans="1:5" ht="30" x14ac:dyDescent="0.25">
      <c r="A73" s="39">
        <v>2025</v>
      </c>
      <c r="B73" s="39">
        <v>33003</v>
      </c>
      <c r="C73" s="40" t="s">
        <v>71</v>
      </c>
      <c r="D73" s="40" t="s">
        <v>174</v>
      </c>
      <c r="E73" s="41">
        <v>1336683.2</v>
      </c>
    </row>
    <row r="74" spans="1:5" ht="45" x14ac:dyDescent="0.25">
      <c r="A74" s="39">
        <v>2025</v>
      </c>
      <c r="B74" s="39">
        <v>33005</v>
      </c>
      <c r="C74" s="40" t="s">
        <v>72</v>
      </c>
      <c r="D74" s="40" t="s">
        <v>174</v>
      </c>
      <c r="E74" s="41">
        <v>1002459.48</v>
      </c>
    </row>
    <row r="75" spans="1:5" ht="60" x14ac:dyDescent="0.25">
      <c r="A75" s="39">
        <v>2025</v>
      </c>
      <c r="B75" s="39">
        <v>34002</v>
      </c>
      <c r="C75" s="40" t="s">
        <v>73</v>
      </c>
      <c r="D75" s="40" t="s">
        <v>174</v>
      </c>
      <c r="E75" s="41">
        <v>1053110.83</v>
      </c>
    </row>
    <row r="76" spans="1:5" ht="45" x14ac:dyDescent="0.25">
      <c r="A76" s="39">
        <v>2025</v>
      </c>
      <c r="B76" s="39">
        <v>35002</v>
      </c>
      <c r="C76" s="40" t="s">
        <v>74</v>
      </c>
      <c r="D76" s="40" t="s">
        <v>174</v>
      </c>
      <c r="E76" s="41">
        <v>782492.79</v>
      </c>
    </row>
    <row r="77" spans="1:5" ht="60" x14ac:dyDescent="0.25">
      <c r="A77" s="39">
        <v>2025</v>
      </c>
      <c r="B77" s="39">
        <v>36002</v>
      </c>
      <c r="C77" s="40" t="s">
        <v>75</v>
      </c>
      <c r="D77" s="40" t="s">
        <v>174</v>
      </c>
      <c r="E77" s="41">
        <v>1279149.31</v>
      </c>
    </row>
    <row r="78" spans="1:5" ht="45" x14ac:dyDescent="0.25">
      <c r="A78" s="39">
        <v>2025</v>
      </c>
      <c r="B78" s="39">
        <v>37003</v>
      </c>
      <c r="C78" s="40" t="s">
        <v>76</v>
      </c>
      <c r="D78" s="40" t="s">
        <v>174</v>
      </c>
      <c r="E78" s="41">
        <v>788589.17</v>
      </c>
    </row>
    <row r="79" spans="1:5" ht="30" x14ac:dyDescent="0.25">
      <c r="A79" s="39">
        <v>2025</v>
      </c>
      <c r="B79" s="39">
        <v>38001</v>
      </c>
      <c r="C79" s="40" t="s">
        <v>77</v>
      </c>
      <c r="D79" s="40" t="s">
        <v>174</v>
      </c>
      <c r="E79" s="41">
        <v>793064.53</v>
      </c>
    </row>
    <row r="80" spans="1:5" ht="30" x14ac:dyDescent="0.25">
      <c r="A80" s="39">
        <v>2025</v>
      </c>
      <c r="B80" s="39">
        <v>38002</v>
      </c>
      <c r="C80" s="40" t="s">
        <v>78</v>
      </c>
      <c r="D80" s="40" t="s">
        <v>174</v>
      </c>
      <c r="E80" s="41">
        <v>642546.62</v>
      </c>
    </row>
    <row r="81" spans="1:5" ht="45" x14ac:dyDescent="0.25">
      <c r="A81" s="39">
        <v>2025</v>
      </c>
      <c r="B81" s="39">
        <v>38003</v>
      </c>
      <c r="C81" s="40" t="s">
        <v>79</v>
      </c>
      <c r="D81" s="40" t="s">
        <v>174</v>
      </c>
      <c r="E81" s="41">
        <v>551070</v>
      </c>
    </row>
    <row r="82" spans="1:5" ht="45" x14ac:dyDescent="0.25">
      <c r="A82" s="39">
        <v>2025</v>
      </c>
      <c r="B82" s="39">
        <v>39001</v>
      </c>
      <c r="C82" s="40" t="s">
        <v>80</v>
      </c>
      <c r="D82" s="40" t="s">
        <v>174</v>
      </c>
      <c r="E82" s="41">
        <v>616476.15</v>
      </c>
    </row>
    <row r="83" spans="1:5" ht="45" x14ac:dyDescent="0.25">
      <c r="A83" s="39">
        <v>2025</v>
      </c>
      <c r="B83" s="39">
        <v>39002</v>
      </c>
      <c r="C83" s="40" t="s">
        <v>81</v>
      </c>
      <c r="D83" s="40" t="s">
        <v>174</v>
      </c>
      <c r="E83" s="41">
        <v>2412139.15</v>
      </c>
    </row>
    <row r="84" spans="1:5" ht="60" x14ac:dyDescent="0.25">
      <c r="A84" s="39">
        <v>2025</v>
      </c>
      <c r="B84" s="39">
        <v>39006</v>
      </c>
      <c r="C84" s="40" t="s">
        <v>165</v>
      </c>
      <c r="D84" s="40" t="s">
        <v>174</v>
      </c>
      <c r="E84" s="41">
        <v>1205678.8400000001</v>
      </c>
    </row>
    <row r="85" spans="1:5" ht="45" x14ac:dyDescent="0.25">
      <c r="A85" s="39">
        <v>2025</v>
      </c>
      <c r="B85" s="39">
        <v>40001</v>
      </c>
      <c r="C85" s="40" t="s">
        <v>84</v>
      </c>
      <c r="D85" s="40" t="s">
        <v>174</v>
      </c>
      <c r="E85" s="41">
        <v>4727922.26</v>
      </c>
    </row>
    <row r="86" spans="1:5" ht="30" x14ac:dyDescent="0.25">
      <c r="A86" s="39">
        <v>2025</v>
      </c>
      <c r="B86" s="39">
        <v>40002</v>
      </c>
      <c r="C86" s="40" t="s">
        <v>85</v>
      </c>
      <c r="D86" s="40" t="s">
        <v>174</v>
      </c>
      <c r="E86" s="41">
        <v>7262193.4299999997</v>
      </c>
    </row>
    <row r="87" spans="1:5" ht="30" x14ac:dyDescent="0.25">
      <c r="A87" s="39">
        <v>2025</v>
      </c>
      <c r="B87" s="39">
        <v>41001</v>
      </c>
      <c r="C87" s="40" t="s">
        <v>86</v>
      </c>
      <c r="D87" s="40" t="s">
        <v>174</v>
      </c>
      <c r="E87" s="41">
        <v>1722707.67</v>
      </c>
    </row>
    <row r="88" spans="1:5" ht="30" x14ac:dyDescent="0.25">
      <c r="A88" s="39">
        <v>2025</v>
      </c>
      <c r="B88" s="39">
        <v>41002</v>
      </c>
      <c r="C88" s="40" t="s">
        <v>87</v>
      </c>
      <c r="D88" s="40" t="s">
        <v>174</v>
      </c>
      <c r="E88" s="41">
        <v>3565873.76</v>
      </c>
    </row>
    <row r="89" spans="1:5" ht="30" x14ac:dyDescent="0.25">
      <c r="A89" s="39">
        <v>2025</v>
      </c>
      <c r="B89" s="39">
        <v>41004</v>
      </c>
      <c r="C89" s="40" t="s">
        <v>88</v>
      </c>
      <c r="D89" s="40" t="s">
        <v>174</v>
      </c>
      <c r="E89" s="41">
        <v>1325296.6499999999</v>
      </c>
    </row>
    <row r="90" spans="1:5" ht="30" x14ac:dyDescent="0.25">
      <c r="A90" s="39">
        <v>2025</v>
      </c>
      <c r="B90" s="39">
        <v>41005</v>
      </c>
      <c r="C90" s="40" t="s">
        <v>89</v>
      </c>
      <c r="D90" s="40" t="s">
        <v>174</v>
      </c>
      <c r="E90" s="41">
        <v>3959888.28</v>
      </c>
    </row>
    <row r="91" spans="1:5" ht="30" x14ac:dyDescent="0.25">
      <c r="A91" s="39">
        <v>2025</v>
      </c>
      <c r="B91" s="39">
        <v>42001</v>
      </c>
      <c r="C91" s="40" t="s">
        <v>90</v>
      </c>
      <c r="D91" s="40" t="s">
        <v>174</v>
      </c>
      <c r="E91" s="41">
        <v>82840.52</v>
      </c>
    </row>
    <row r="92" spans="1:5" ht="30" x14ac:dyDescent="0.25">
      <c r="A92" s="39">
        <v>2025</v>
      </c>
      <c r="B92" s="39">
        <v>43001</v>
      </c>
      <c r="C92" s="40" t="s">
        <v>91</v>
      </c>
      <c r="D92" s="40" t="s">
        <v>174</v>
      </c>
      <c r="E92" s="41">
        <v>472463.69</v>
      </c>
    </row>
    <row r="93" spans="1:5" ht="30" x14ac:dyDescent="0.25">
      <c r="A93" s="39">
        <v>2025</v>
      </c>
      <c r="B93" s="39">
        <v>43002</v>
      </c>
      <c r="C93" s="40" t="s">
        <v>92</v>
      </c>
      <c r="D93" s="40" t="s">
        <v>174</v>
      </c>
      <c r="E93" s="41">
        <v>967519.04</v>
      </c>
    </row>
    <row r="94" spans="1:5" ht="45" x14ac:dyDescent="0.25">
      <c r="A94" s="39">
        <v>2025</v>
      </c>
      <c r="B94" s="39">
        <v>43007</v>
      </c>
      <c r="C94" s="40" t="s">
        <v>93</v>
      </c>
      <c r="D94" s="40" t="s">
        <v>174</v>
      </c>
      <c r="E94" s="41">
        <v>1192064.8600000001</v>
      </c>
    </row>
    <row r="95" spans="1:5" ht="30" x14ac:dyDescent="0.25">
      <c r="A95" s="39">
        <v>2025</v>
      </c>
      <c r="B95" s="39">
        <v>44001</v>
      </c>
      <c r="C95" s="40" t="s">
        <v>94</v>
      </c>
      <c r="D95" s="40" t="s">
        <v>174</v>
      </c>
      <c r="E95" s="41">
        <v>1248119.43</v>
      </c>
    </row>
    <row r="96" spans="1:5" ht="30" x14ac:dyDescent="0.25">
      <c r="A96" s="39">
        <v>2025</v>
      </c>
      <c r="B96" s="39">
        <v>44002</v>
      </c>
      <c r="C96" s="40" t="s">
        <v>95</v>
      </c>
      <c r="D96" s="40" t="s">
        <v>174</v>
      </c>
      <c r="E96" s="41">
        <v>1353381.78</v>
      </c>
    </row>
    <row r="97" spans="1:5" ht="45" x14ac:dyDescent="0.25">
      <c r="A97" s="39">
        <v>2025</v>
      </c>
      <c r="B97" s="39">
        <v>45004</v>
      </c>
      <c r="C97" s="40" t="s">
        <v>96</v>
      </c>
      <c r="D97" s="40" t="s">
        <v>174</v>
      </c>
      <c r="E97" s="41">
        <v>1183890.2</v>
      </c>
    </row>
    <row r="98" spans="1:5" ht="45" x14ac:dyDescent="0.25">
      <c r="A98" s="39">
        <v>2025</v>
      </c>
      <c r="B98" s="39">
        <v>45005</v>
      </c>
      <c r="C98" s="40" t="s">
        <v>97</v>
      </c>
      <c r="D98" s="40" t="s">
        <v>174</v>
      </c>
      <c r="E98" s="41">
        <v>717664.27</v>
      </c>
    </row>
    <row r="99" spans="1:5" ht="30" x14ac:dyDescent="0.25">
      <c r="A99" s="39">
        <v>2025</v>
      </c>
      <c r="B99" s="39">
        <v>46001</v>
      </c>
      <c r="C99" s="40" t="s">
        <v>98</v>
      </c>
      <c r="D99" s="40" t="s">
        <v>174</v>
      </c>
      <c r="E99" s="41">
        <v>5584526.29</v>
      </c>
    </row>
    <row r="100" spans="1:5" ht="30" x14ac:dyDescent="0.25">
      <c r="A100" s="39">
        <v>2025</v>
      </c>
      <c r="B100" s="39">
        <v>46002</v>
      </c>
      <c r="C100" s="40" t="s">
        <v>99</v>
      </c>
      <c r="D100" s="40" t="s">
        <v>174</v>
      </c>
      <c r="E100" s="41">
        <v>997510.67</v>
      </c>
    </row>
    <row r="101" spans="1:5" ht="45" x14ac:dyDescent="0.25">
      <c r="A101" s="39">
        <v>2025</v>
      </c>
      <c r="B101" s="39">
        <v>47001</v>
      </c>
      <c r="C101" s="40" t="s">
        <v>100</v>
      </c>
      <c r="D101" s="40" t="s">
        <v>174</v>
      </c>
      <c r="E101" s="41">
        <v>183762.43</v>
      </c>
    </row>
    <row r="102" spans="1:5" ht="30" x14ac:dyDescent="0.25">
      <c r="A102" s="39">
        <v>2025</v>
      </c>
      <c r="B102" s="39">
        <v>48003</v>
      </c>
      <c r="C102" s="40" t="s">
        <v>101</v>
      </c>
      <c r="D102" s="40" t="s">
        <v>174</v>
      </c>
      <c r="E102" s="41">
        <v>1675501.42</v>
      </c>
    </row>
    <row r="103" spans="1:5" ht="30" x14ac:dyDescent="0.25">
      <c r="A103" s="39">
        <v>2025</v>
      </c>
      <c r="B103" s="39">
        <v>49001</v>
      </c>
      <c r="C103" s="40" t="s">
        <v>102</v>
      </c>
      <c r="D103" s="40" t="s">
        <v>174</v>
      </c>
      <c r="E103" s="41">
        <v>846481.73</v>
      </c>
    </row>
    <row r="104" spans="1:5" ht="45" x14ac:dyDescent="0.25">
      <c r="A104" s="39">
        <v>2025</v>
      </c>
      <c r="B104" s="39">
        <v>49002</v>
      </c>
      <c r="C104" s="40" t="s">
        <v>103</v>
      </c>
      <c r="D104" s="40" t="s">
        <v>174</v>
      </c>
      <c r="E104" s="41">
        <v>8846466.3900000006</v>
      </c>
    </row>
    <row r="105" spans="1:5" ht="45" x14ac:dyDescent="0.25">
      <c r="A105" s="39">
        <v>2025</v>
      </c>
      <c r="B105" s="39">
        <v>49003</v>
      </c>
      <c r="C105" s="40" t="s">
        <v>104</v>
      </c>
      <c r="D105" s="40" t="s">
        <v>174</v>
      </c>
      <c r="E105" s="41">
        <v>1640092.11</v>
      </c>
    </row>
    <row r="106" spans="1:5" ht="30" x14ac:dyDescent="0.25">
      <c r="A106" s="39">
        <v>2025</v>
      </c>
      <c r="B106" s="39">
        <v>49004</v>
      </c>
      <c r="C106" s="40" t="s">
        <v>105</v>
      </c>
      <c r="D106" s="40" t="s">
        <v>174</v>
      </c>
      <c r="E106" s="41">
        <v>331634.05</v>
      </c>
    </row>
    <row r="107" spans="1:5" ht="30" x14ac:dyDescent="0.25">
      <c r="A107" s="39">
        <v>2025</v>
      </c>
      <c r="B107" s="39">
        <v>49005</v>
      </c>
      <c r="C107" s="40" t="s">
        <v>106</v>
      </c>
      <c r="D107" s="40" t="s">
        <v>174</v>
      </c>
      <c r="E107" s="41">
        <v>30921663.260000002</v>
      </c>
    </row>
    <row r="108" spans="1:5" ht="45" x14ac:dyDescent="0.25">
      <c r="A108" s="39">
        <v>2025</v>
      </c>
      <c r="B108" s="39">
        <v>49006</v>
      </c>
      <c r="C108" s="40" t="s">
        <v>107</v>
      </c>
      <c r="D108" s="40" t="s">
        <v>174</v>
      </c>
      <c r="E108" s="41">
        <v>3245843.51</v>
      </c>
    </row>
    <row r="109" spans="1:5" ht="45" x14ac:dyDescent="0.25">
      <c r="A109" s="39">
        <v>2025</v>
      </c>
      <c r="B109" s="39">
        <v>49007</v>
      </c>
      <c r="C109" s="40" t="s">
        <v>108</v>
      </c>
      <c r="D109" s="40" t="s">
        <v>174</v>
      </c>
      <c r="E109" s="41">
        <v>3369355.17</v>
      </c>
    </row>
    <row r="110" spans="1:5" ht="30" x14ac:dyDescent="0.25">
      <c r="A110" s="39">
        <v>2025</v>
      </c>
      <c r="B110" s="39">
        <v>50003</v>
      </c>
      <c r="C110" s="40" t="s">
        <v>109</v>
      </c>
      <c r="D110" s="40" t="s">
        <v>174</v>
      </c>
      <c r="E110" s="41">
        <v>1405300.68</v>
      </c>
    </row>
    <row r="111" spans="1:5" ht="45" x14ac:dyDescent="0.25">
      <c r="A111" s="39">
        <v>2025</v>
      </c>
      <c r="B111" s="39">
        <v>50005</v>
      </c>
      <c r="C111" s="40" t="s">
        <v>110</v>
      </c>
      <c r="D111" s="40" t="s">
        <v>174</v>
      </c>
      <c r="E111" s="41">
        <v>877230.49</v>
      </c>
    </row>
    <row r="112" spans="1:5" ht="30" x14ac:dyDescent="0.25">
      <c r="A112" s="39">
        <v>2025</v>
      </c>
      <c r="B112" s="39">
        <v>51001</v>
      </c>
      <c r="C112" s="40" t="s">
        <v>111</v>
      </c>
      <c r="D112" s="40" t="s">
        <v>174</v>
      </c>
      <c r="E112" s="41">
        <v>378651.2</v>
      </c>
    </row>
    <row r="113" spans="1:5" ht="30" x14ac:dyDescent="0.25">
      <c r="A113" s="39">
        <v>2025</v>
      </c>
      <c r="B113" s="39">
        <v>51002</v>
      </c>
      <c r="C113" s="40" t="s">
        <v>112</v>
      </c>
      <c r="D113" s="40" t="s">
        <v>174</v>
      </c>
      <c r="E113" s="41">
        <v>2283179.41</v>
      </c>
    </row>
    <row r="114" spans="1:5" ht="45" x14ac:dyDescent="0.25">
      <c r="A114" s="39">
        <v>2025</v>
      </c>
      <c r="B114" s="39">
        <v>51003</v>
      </c>
      <c r="C114" s="40" t="s">
        <v>113</v>
      </c>
      <c r="D114" s="40" t="s">
        <v>174</v>
      </c>
      <c r="E114" s="41">
        <v>802319.12</v>
      </c>
    </row>
    <row r="115" spans="1:5" ht="45" x14ac:dyDescent="0.25">
      <c r="A115" s="39">
        <v>2025</v>
      </c>
      <c r="B115" s="39">
        <v>51004</v>
      </c>
      <c r="C115" s="40" t="s">
        <v>114</v>
      </c>
      <c r="D115" s="40" t="s">
        <v>174</v>
      </c>
      <c r="E115" s="41">
        <v>22953528.77</v>
      </c>
    </row>
    <row r="116" spans="1:5" x14ac:dyDescent="0.25">
      <c r="A116" s="39">
        <v>2025</v>
      </c>
      <c r="B116" s="39">
        <v>51005</v>
      </c>
      <c r="C116" s="40" t="s">
        <v>115</v>
      </c>
      <c r="D116" s="40" t="s">
        <v>174</v>
      </c>
      <c r="E116" s="41">
        <v>182132.29</v>
      </c>
    </row>
    <row r="117" spans="1:5" ht="30" x14ac:dyDescent="0.25">
      <c r="A117" s="39">
        <v>2025</v>
      </c>
      <c r="B117" s="39">
        <v>52001</v>
      </c>
      <c r="C117" s="40" t="s">
        <v>116</v>
      </c>
      <c r="D117" s="40" t="s">
        <v>174</v>
      </c>
      <c r="E117" s="41">
        <v>525549.71</v>
      </c>
    </row>
    <row r="118" spans="1:5" ht="30" x14ac:dyDescent="0.25">
      <c r="A118" s="39">
        <v>2025</v>
      </c>
      <c r="B118" s="39">
        <v>52004</v>
      </c>
      <c r="C118" s="40" t="s">
        <v>117</v>
      </c>
      <c r="D118" s="40" t="s">
        <v>174</v>
      </c>
      <c r="E118" s="41">
        <v>349038.25</v>
      </c>
    </row>
    <row r="119" spans="1:5" ht="30" x14ac:dyDescent="0.25">
      <c r="A119" s="39">
        <v>2025</v>
      </c>
      <c r="B119" s="39">
        <v>53001</v>
      </c>
      <c r="C119" s="40" t="s">
        <v>118</v>
      </c>
      <c r="D119" s="40" t="s">
        <v>174</v>
      </c>
      <c r="E119" s="41">
        <v>494218.6</v>
      </c>
    </row>
    <row r="120" spans="1:5" ht="30" x14ac:dyDescent="0.25">
      <c r="A120" s="39">
        <v>2025</v>
      </c>
      <c r="B120" s="39">
        <v>53002</v>
      </c>
      <c r="C120" s="40" t="s">
        <v>119</v>
      </c>
      <c r="D120" s="40" t="s">
        <v>174</v>
      </c>
      <c r="E120" s="41">
        <v>1585158.72</v>
      </c>
    </row>
    <row r="121" spans="1:5" ht="30" x14ac:dyDescent="0.25">
      <c r="A121" s="39">
        <v>2025</v>
      </c>
      <c r="B121" s="39">
        <v>54002</v>
      </c>
      <c r="C121" s="40" t="s">
        <v>120</v>
      </c>
      <c r="D121" s="40" t="s">
        <v>174</v>
      </c>
      <c r="E121" s="41">
        <v>3682193.19</v>
      </c>
    </row>
    <row r="122" spans="1:5" ht="30" x14ac:dyDescent="0.25">
      <c r="A122" s="39">
        <v>2025</v>
      </c>
      <c r="B122" s="39">
        <v>54004</v>
      </c>
      <c r="C122" s="40" t="s">
        <v>121</v>
      </c>
      <c r="D122" s="40" t="s">
        <v>174</v>
      </c>
      <c r="E122" s="41">
        <v>845199.22</v>
      </c>
    </row>
    <row r="123" spans="1:5" ht="30" x14ac:dyDescent="0.25">
      <c r="A123" s="39">
        <v>2025</v>
      </c>
      <c r="B123" s="39">
        <v>54006</v>
      </c>
      <c r="C123" s="40" t="s">
        <v>122</v>
      </c>
      <c r="D123" s="40" t="s">
        <v>174</v>
      </c>
      <c r="E123" s="41">
        <v>831737.33</v>
      </c>
    </row>
    <row r="124" spans="1:5" ht="30" x14ac:dyDescent="0.25">
      <c r="A124" s="39">
        <v>2025</v>
      </c>
      <c r="B124" s="39">
        <v>54007</v>
      </c>
      <c r="C124" s="40" t="s">
        <v>123</v>
      </c>
      <c r="D124" s="40" t="s">
        <v>174</v>
      </c>
      <c r="E124" s="41">
        <v>717254.06</v>
      </c>
    </row>
    <row r="125" spans="1:5" ht="30" x14ac:dyDescent="0.25">
      <c r="A125" s="39">
        <v>2025</v>
      </c>
      <c r="B125" s="39">
        <v>55004</v>
      </c>
      <c r="C125" s="40" t="s">
        <v>124</v>
      </c>
      <c r="D125" s="40" t="s">
        <v>174</v>
      </c>
      <c r="E125" s="41">
        <v>543468.64</v>
      </c>
    </row>
    <row r="126" spans="1:5" ht="45" x14ac:dyDescent="0.25">
      <c r="A126" s="39">
        <v>2025</v>
      </c>
      <c r="B126" s="39">
        <v>55005</v>
      </c>
      <c r="C126" s="40" t="s">
        <v>125</v>
      </c>
      <c r="D126" s="40" t="s">
        <v>174</v>
      </c>
      <c r="E126" s="41">
        <v>893906.27</v>
      </c>
    </row>
    <row r="127" spans="1:5" ht="30" x14ac:dyDescent="0.25">
      <c r="A127" s="39">
        <v>2025</v>
      </c>
      <c r="B127" s="39">
        <v>56002</v>
      </c>
      <c r="C127" s="40" t="s">
        <v>126</v>
      </c>
      <c r="D127" s="40" t="s">
        <v>174</v>
      </c>
      <c r="E127" s="41">
        <v>561338.03</v>
      </c>
    </row>
    <row r="128" spans="1:5" ht="30" x14ac:dyDescent="0.25">
      <c r="A128" s="39">
        <v>2025</v>
      </c>
      <c r="B128" s="39">
        <v>56004</v>
      </c>
      <c r="C128" s="40" t="s">
        <v>127</v>
      </c>
      <c r="D128" s="40" t="s">
        <v>174</v>
      </c>
      <c r="E128" s="41">
        <v>1086388.8799999999</v>
      </c>
    </row>
    <row r="129" spans="1:5" ht="45" x14ac:dyDescent="0.25">
      <c r="A129" s="39">
        <v>2025</v>
      </c>
      <c r="B129" s="39">
        <v>56006</v>
      </c>
      <c r="C129" s="40" t="s">
        <v>128</v>
      </c>
      <c r="D129" s="40" t="s">
        <v>174</v>
      </c>
      <c r="E129" s="41">
        <v>258616.4</v>
      </c>
    </row>
    <row r="130" spans="1:5" ht="60" x14ac:dyDescent="0.25">
      <c r="A130" s="39">
        <v>2025</v>
      </c>
      <c r="B130" s="39">
        <v>56007</v>
      </c>
      <c r="C130" s="40" t="s">
        <v>129</v>
      </c>
      <c r="D130" s="40" t="s">
        <v>174</v>
      </c>
      <c r="E130" s="41">
        <v>489180.92</v>
      </c>
    </row>
    <row r="131" spans="1:5" ht="45" x14ac:dyDescent="0.25">
      <c r="A131" s="39">
        <v>2025</v>
      </c>
      <c r="B131" s="39">
        <v>57001</v>
      </c>
      <c r="C131" s="40" t="s">
        <v>130</v>
      </c>
      <c r="D131" s="40" t="s">
        <v>174</v>
      </c>
      <c r="E131" s="41">
        <v>186442.6</v>
      </c>
    </row>
    <row r="132" spans="1:5" ht="60" x14ac:dyDescent="0.25">
      <c r="A132" s="39">
        <v>2025</v>
      </c>
      <c r="B132" s="39">
        <v>58003</v>
      </c>
      <c r="C132" s="40" t="s">
        <v>131</v>
      </c>
      <c r="D132" s="40" t="s">
        <v>174</v>
      </c>
      <c r="E132" s="41">
        <v>2381060.7799999998</v>
      </c>
    </row>
    <row r="133" spans="1:5" ht="30" x14ac:dyDescent="0.25">
      <c r="A133" s="39">
        <v>2025</v>
      </c>
      <c r="B133" s="39">
        <v>59002</v>
      </c>
      <c r="C133" s="40" t="s">
        <v>132</v>
      </c>
      <c r="D133" s="40" t="s">
        <v>174</v>
      </c>
      <c r="E133" s="41">
        <v>1510119.62</v>
      </c>
    </row>
    <row r="134" spans="1:5" ht="45" x14ac:dyDescent="0.25">
      <c r="A134" s="39">
        <v>2025</v>
      </c>
      <c r="B134" s="39">
        <v>59003</v>
      </c>
      <c r="C134" s="40" t="s">
        <v>133</v>
      </c>
      <c r="D134" s="40" t="s">
        <v>174</v>
      </c>
      <c r="E134" s="41">
        <v>500765.42</v>
      </c>
    </row>
    <row r="135" spans="1:5" ht="30" x14ac:dyDescent="0.25">
      <c r="A135" s="39">
        <v>2025</v>
      </c>
      <c r="B135" s="39">
        <v>60001</v>
      </c>
      <c r="C135" s="40" t="s">
        <v>134</v>
      </c>
      <c r="D135" s="40" t="s">
        <v>174</v>
      </c>
      <c r="E135" s="41">
        <v>183121.54</v>
      </c>
    </row>
    <row r="136" spans="1:5" ht="30" x14ac:dyDescent="0.25">
      <c r="A136" s="39">
        <v>2025</v>
      </c>
      <c r="B136" s="39">
        <v>60003</v>
      </c>
      <c r="C136" s="40" t="s">
        <v>135</v>
      </c>
      <c r="D136" s="40" t="s">
        <v>174</v>
      </c>
      <c r="E136" s="41">
        <v>824219.89</v>
      </c>
    </row>
    <row r="137" spans="1:5" ht="30" x14ac:dyDescent="0.25">
      <c r="A137" s="39">
        <v>2025</v>
      </c>
      <c r="B137" s="39">
        <v>60004</v>
      </c>
      <c r="C137" s="40" t="s">
        <v>136</v>
      </c>
      <c r="D137" s="40" t="s">
        <v>174</v>
      </c>
      <c r="E137" s="41">
        <v>812418.37</v>
      </c>
    </row>
    <row r="138" spans="1:5" ht="45" x14ac:dyDescent="0.25">
      <c r="A138" s="39">
        <v>2025</v>
      </c>
      <c r="B138" s="39">
        <v>60006</v>
      </c>
      <c r="C138" s="40" t="s">
        <v>148</v>
      </c>
      <c r="D138" s="40" t="s">
        <v>174</v>
      </c>
      <c r="E138" s="41">
        <v>1238836.1399999999</v>
      </c>
    </row>
    <row r="139" spans="1:5" ht="45" x14ac:dyDescent="0.25">
      <c r="A139" s="39">
        <v>2025</v>
      </c>
      <c r="B139" s="39">
        <v>61001</v>
      </c>
      <c r="C139" s="40" t="s">
        <v>137</v>
      </c>
      <c r="D139" s="40" t="s">
        <v>174</v>
      </c>
      <c r="E139" s="41">
        <v>750562.3</v>
      </c>
    </row>
    <row r="140" spans="1:5" ht="30" x14ac:dyDescent="0.25">
      <c r="A140" s="39">
        <v>2025</v>
      </c>
      <c r="B140" s="39">
        <v>61002</v>
      </c>
      <c r="C140" s="40" t="s">
        <v>138</v>
      </c>
      <c r="D140" s="40" t="s">
        <v>174</v>
      </c>
      <c r="E140" s="41">
        <v>959846.71</v>
      </c>
    </row>
    <row r="141" spans="1:5" ht="45" x14ac:dyDescent="0.25">
      <c r="A141" s="39">
        <v>2025</v>
      </c>
      <c r="B141" s="39">
        <v>61007</v>
      </c>
      <c r="C141" s="40" t="s">
        <v>139</v>
      </c>
      <c r="D141" s="40" t="s">
        <v>174</v>
      </c>
      <c r="E141" s="41">
        <v>1071908.3700000001</v>
      </c>
    </row>
    <row r="142" spans="1:5" ht="45" x14ac:dyDescent="0.25">
      <c r="A142" s="39">
        <v>2025</v>
      </c>
      <c r="B142" s="39">
        <v>61008</v>
      </c>
      <c r="C142" s="40" t="s">
        <v>140</v>
      </c>
      <c r="D142" s="40" t="s">
        <v>174</v>
      </c>
      <c r="E142" s="41">
        <v>2406988.0699999998</v>
      </c>
    </row>
    <row r="143" spans="1:5" ht="45" x14ac:dyDescent="0.25">
      <c r="A143" s="39">
        <v>2025</v>
      </c>
      <c r="B143" s="39">
        <v>62005</v>
      </c>
      <c r="C143" s="40" t="s">
        <v>141</v>
      </c>
      <c r="D143" s="40" t="s">
        <v>174</v>
      </c>
      <c r="E143" s="41">
        <v>893626.92</v>
      </c>
    </row>
    <row r="144" spans="1:5" ht="60" x14ac:dyDescent="0.25">
      <c r="A144" s="39">
        <v>2025</v>
      </c>
      <c r="B144" s="39">
        <v>62006</v>
      </c>
      <c r="C144" s="40" t="s">
        <v>142</v>
      </c>
      <c r="D144" s="40" t="s">
        <v>174</v>
      </c>
      <c r="E144" s="41">
        <v>1817888.39</v>
      </c>
    </row>
    <row r="145" spans="1:5" ht="45" x14ac:dyDescent="0.25">
      <c r="A145" s="39">
        <v>2025</v>
      </c>
      <c r="B145" s="39">
        <v>63001</v>
      </c>
      <c r="C145" s="40" t="s">
        <v>143</v>
      </c>
      <c r="D145" s="40" t="s">
        <v>174</v>
      </c>
      <c r="E145" s="41">
        <v>773737.74</v>
      </c>
    </row>
    <row r="146" spans="1:5" ht="30" x14ac:dyDescent="0.25">
      <c r="A146" s="39">
        <v>2025</v>
      </c>
      <c r="B146" s="39">
        <v>63003</v>
      </c>
      <c r="C146" s="40" t="s">
        <v>144</v>
      </c>
      <c r="D146" s="40" t="s">
        <v>174</v>
      </c>
      <c r="E146" s="41">
        <v>8680667.5199999996</v>
      </c>
    </row>
    <row r="147" spans="1:5" ht="30" x14ac:dyDescent="0.25">
      <c r="A147" s="39">
        <v>2025</v>
      </c>
      <c r="B147" s="39">
        <v>64002</v>
      </c>
      <c r="C147" s="40" t="s">
        <v>145</v>
      </c>
      <c r="D147" s="40" t="s">
        <v>174</v>
      </c>
      <c r="E147" s="41">
        <v>277620.31</v>
      </c>
    </row>
    <row r="148" spans="1:5" ht="60" x14ac:dyDescent="0.25">
      <c r="A148" s="39">
        <v>2025</v>
      </c>
      <c r="B148" s="39">
        <v>65001</v>
      </c>
      <c r="C148" s="40" t="s">
        <v>151</v>
      </c>
      <c r="D148" s="40" t="s">
        <v>174</v>
      </c>
      <c r="E148" s="41">
        <v>2077039.94</v>
      </c>
    </row>
    <row r="149" spans="1:5" ht="45" x14ac:dyDescent="0.25">
      <c r="A149" s="39">
        <v>2025</v>
      </c>
      <c r="B149" s="39">
        <v>66001</v>
      </c>
      <c r="C149" s="40" t="s">
        <v>146</v>
      </c>
      <c r="D149" s="40" t="s">
        <v>174</v>
      </c>
      <c r="E149" s="41">
        <v>3596444.49</v>
      </c>
    </row>
    <row r="150" spans="1:5" x14ac:dyDescent="0.25">
      <c r="E150" s="42">
        <f>SUM(E2:E149)</f>
        <v>266412614.59000003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Sheet1</vt:lpstr>
      <vt:lpstr>Sheet2</vt:lpstr>
      <vt:lpstr>Sheet1!Print_Area</vt:lpstr>
      <vt:lpstr>Sheet1!Print_Titles</vt:lpstr>
    </vt:vector>
  </TitlesOfParts>
  <Company>State of South Dakota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Leiferman, Bobbi</dc:creator>
  <cp:lastModifiedBy>Norgaard, Krislyn</cp:lastModifiedBy>
  <cp:lastPrinted>2025-01-15T21:07:22Z</cp:lastPrinted>
  <dcterms:created xsi:type="dcterms:W3CDTF">2012-11-26T15:46:47Z</dcterms:created>
  <dcterms:modified xsi:type="dcterms:W3CDTF">2026-01-14T20:41:43Z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c3b1a8e-41ed-4bc7-92d1-0305fbefd661_Enabled">
    <vt:lpwstr>true</vt:lpwstr>
  </property>
  <property fmtid="{D5CDD505-2E9C-101B-9397-08002B2CF9AE}" pid="3" name="MSIP_Label_ec3b1a8e-41ed-4bc7-92d1-0305fbefd661_SetDate">
    <vt:lpwstr>2026-01-08T20:56:31Z</vt:lpwstr>
  </property>
  <property fmtid="{D5CDD505-2E9C-101B-9397-08002B2CF9AE}" pid="4" name="MSIP_Label_ec3b1a8e-41ed-4bc7-92d1-0305fbefd661_Method">
    <vt:lpwstr>Standard</vt:lpwstr>
  </property>
  <property fmtid="{D5CDD505-2E9C-101B-9397-08002B2CF9AE}" pid="5" name="MSIP_Label_ec3b1a8e-41ed-4bc7-92d1-0305fbefd661_Name">
    <vt:lpwstr>M365-General - Anyone (Unrestricted)-Prod</vt:lpwstr>
  </property>
  <property fmtid="{D5CDD505-2E9C-101B-9397-08002B2CF9AE}" pid="6" name="MSIP_Label_ec3b1a8e-41ed-4bc7-92d1-0305fbefd661_SiteId">
    <vt:lpwstr>70af547c-69ab-416d-b4a6-543b5ce52b99</vt:lpwstr>
  </property>
  <property fmtid="{D5CDD505-2E9C-101B-9397-08002B2CF9AE}" pid="7" name="MSIP_Label_ec3b1a8e-41ed-4bc7-92d1-0305fbefd661_ActionId">
    <vt:lpwstr>ff01fb24-e9bf-4c43-9581-16026f486fe0</vt:lpwstr>
  </property>
  <property fmtid="{D5CDD505-2E9C-101B-9397-08002B2CF9AE}" pid="8" name="MSIP_Label_ec3b1a8e-41ed-4bc7-92d1-0305fbefd661_ContentBits">
    <vt:lpwstr>0</vt:lpwstr>
  </property>
  <property fmtid="{D5CDD505-2E9C-101B-9397-08002B2CF9AE}" pid="9" name="MSIP_Label_ec3b1a8e-41ed-4bc7-92d1-0305fbefd661_Tag">
    <vt:lpwstr>10, 3, 0, 1</vt:lpwstr>
  </property>
</Properties>
</file>