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RC16967\Downloads\"/>
    </mc:Choice>
  </mc:AlternateContent>
  <xr:revisionPtr revIDLastSave="0" documentId="13_ncr:1_{62BD16A5-9597-428A-8AE6-F58F30495E37}" xr6:coauthVersionLast="47" xr6:coauthVersionMax="47" xr10:uidLastSave="{00000000-0000-0000-0000-000000000000}"/>
  <bookViews>
    <workbookView xWindow="2940" yWindow="2940" windowWidth="19005" windowHeight="12450" xr2:uid="{95995228-2784-4217-863C-F8572280E47A}"/>
  </bookViews>
  <sheets>
    <sheet name="Website Values 52626" sheetId="1" r:id="rId1"/>
  </sheets>
  <externalReferences>
    <externalReference r:id="rId2"/>
  </externalReferences>
  <definedNames>
    <definedName name="\p">'[1]Unspent funds FY03'!#REF!</definedName>
    <definedName name="_Key1" hidden="1">'[1]Unspent funds FY03'!#REF!</definedName>
    <definedName name="_Order1" hidden="1">255</definedName>
    <definedName name="_Parse_Out" hidden="1">#REF!</definedName>
    <definedName name="_Sort" hidden="1">'[1]Unspent funds FY03'!#REF!</definedName>
    <definedName name="ACTMatch">#REF!</definedName>
    <definedName name="ACTMatchAvg">#REF!</definedName>
    <definedName name="CORR_CURR">'[1]Unspent funds FY03'!#REF!</definedName>
    <definedName name="MIG_CO">'[1]Unspent funds FY03'!#REF!</definedName>
    <definedName name="MIG_CURR">'[1]Unspent funds FY03'!#REF!</definedName>
    <definedName name="PRINT">#N/A</definedName>
    <definedName name="_xlnm.Print_Area">#REF!</definedName>
    <definedName name="qryNonPublicDistrictByGradeK_12">#REF!</definedName>
    <definedName name="TITLE_CURR">'[1]Unspent funds FY03'!#REF!</definedName>
    <definedName name="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4" i="1" l="1"/>
  <c r="G174" i="1" s="1"/>
  <c r="E164" i="1"/>
  <c r="G164" i="1" s="1"/>
  <c r="E152" i="1"/>
  <c r="G152" i="1" s="1"/>
  <c r="E125" i="1"/>
  <c r="G125" i="1" s="1"/>
  <c r="E112" i="1"/>
  <c r="G112" i="1" s="1"/>
  <c r="F100" i="1"/>
  <c r="E100" i="1"/>
  <c r="D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<sst xmlns="http://schemas.openxmlformats.org/spreadsheetml/2006/main" count="266" uniqueCount="256">
  <si>
    <t>Individuals with Disabilities Education Act (IDEA) - Part B Section 611</t>
  </si>
  <si>
    <t>Assistance Listing Number (ALN): 84.027</t>
  </si>
  <si>
    <t>Preliminary Allocations for School Year 2026-2027</t>
  </si>
  <si>
    <t>State Fiscal Year 2027</t>
  </si>
  <si>
    <t>Allocations are preliminary estimates based on currently available data - May 26, 2025</t>
  </si>
  <si>
    <t>NCES LEAID</t>
  </si>
  <si>
    <t>AWARD #</t>
  </si>
  <si>
    <t>DISTRICT NAME</t>
  </si>
  <si>
    <t>ALLOCATION</t>
  </si>
  <si>
    <t>REALLOCATED FUNDS</t>
  </si>
  <si>
    <t xml:space="preserve">PRIVATE PROPORTIONATE SHARE </t>
  </si>
  <si>
    <t>PUBLIC SHARE</t>
  </si>
  <si>
    <t>611-06001-27</t>
  </si>
  <si>
    <t>ABERDEEN 06-1</t>
  </si>
  <si>
    <t>611-58003-27</t>
  </si>
  <si>
    <t>AGAR-BLUNT-ONIDA 58-3</t>
  </si>
  <si>
    <t>611-21001-27</t>
  </si>
  <si>
    <t>ARMOUR 21-1</t>
  </si>
  <si>
    <t>611-49001-27</t>
  </si>
  <si>
    <t>BALTIC 49-1</t>
  </si>
  <si>
    <t>611-09001-27</t>
  </si>
  <si>
    <t>BELLE FOURCHE 09-1</t>
  </si>
  <si>
    <t>611-03001-27</t>
  </si>
  <si>
    <t>BENNETT COUNTY 03-1</t>
  </si>
  <si>
    <t>611-52201-27</t>
  </si>
  <si>
    <t>BISON 52-1</t>
  </si>
  <si>
    <t>611-22001-27</t>
  </si>
  <si>
    <t>BOWDLE 22-1</t>
  </si>
  <si>
    <t>611-49002-27</t>
  </si>
  <si>
    <t>BRANDON VALLEY 49-2</t>
  </si>
  <si>
    <t>611-05001-27</t>
  </si>
  <si>
    <t>BROOKINGS 05-1</t>
  </si>
  <si>
    <t>611-23002-27</t>
  </si>
  <si>
    <t>BURKE 26-2</t>
  </si>
  <si>
    <t>611-60001-27</t>
  </si>
  <si>
    <t>CENTERVILLE 60-1</t>
  </si>
  <si>
    <t>611-07001-27</t>
  </si>
  <si>
    <t>CHAMBERLAIN 07-1</t>
  </si>
  <si>
    <t>611-39001-27</t>
  </si>
  <si>
    <t>CHESTER 39-1</t>
  </si>
  <si>
    <t>611-50005-27</t>
  </si>
  <si>
    <t>COLMAN-EGAN 50-5</t>
  </si>
  <si>
    <t>611-59003-27</t>
  </si>
  <si>
    <t>COLOME 59-3</t>
  </si>
  <si>
    <t>611-21003-27</t>
  </si>
  <si>
    <t>CORSICA -STICKNEY 21-3</t>
  </si>
  <si>
    <t>611-16001-27</t>
  </si>
  <si>
    <t>CUSTER 16-1</t>
  </si>
  <si>
    <t>611-61008-27</t>
  </si>
  <si>
    <t>DAKOTA VALLEY 61-8</t>
  </si>
  <si>
    <t>611-49003-27</t>
  </si>
  <si>
    <t>DELL RAPIDS 49-3</t>
  </si>
  <si>
    <t>611-51001-27</t>
  </si>
  <si>
    <t>DOUGLAS 51-1</t>
  </si>
  <si>
    <t>DUPREE 64-2</t>
  </si>
  <si>
    <t>611-20001-27</t>
  </si>
  <si>
    <t>EAGLE BUTTE 20-1</t>
  </si>
  <si>
    <t>611-23001-27</t>
  </si>
  <si>
    <t>EDGEMONT 23-1</t>
  </si>
  <si>
    <t>611-16002-27</t>
  </si>
  <si>
    <t>ELK MOUNTAIN 16-2</t>
  </si>
  <si>
    <t>611-44001-27</t>
  </si>
  <si>
    <t>EUREKA 44-1</t>
  </si>
  <si>
    <t>FAITH 46-2</t>
  </si>
  <si>
    <t>611-24004-27</t>
  </si>
  <si>
    <t>FAULKTON 24-4</t>
  </si>
  <si>
    <t>611-50003-27</t>
  </si>
  <si>
    <t>FLANDREAU 50-3</t>
  </si>
  <si>
    <t>611-49004-27</t>
  </si>
  <si>
    <t>GARRETSON 49-4</t>
  </si>
  <si>
    <t>611-63001-27</t>
  </si>
  <si>
    <t>GAYVILLE-VOLIN 63-1</t>
  </si>
  <si>
    <t>611-53001-27</t>
  </si>
  <si>
    <t>GETTYSBURG 53-1</t>
  </si>
  <si>
    <t>611-26004-27</t>
  </si>
  <si>
    <t>GREGORY 26-4</t>
  </si>
  <si>
    <t>611-27001-27</t>
  </si>
  <si>
    <t>HAAKON 27-1</t>
  </si>
  <si>
    <t>HARDING COUNTY 31-1</t>
  </si>
  <si>
    <t>611-41002-27</t>
  </si>
  <si>
    <t>HARRISBURG 41-2</t>
  </si>
  <si>
    <t>611-10001-27</t>
  </si>
  <si>
    <t>HERREID 10-1</t>
  </si>
  <si>
    <t>611-34002-27</t>
  </si>
  <si>
    <t>HIGHMORE-HARROLD 34-2</t>
  </si>
  <si>
    <t>611-51002-27</t>
  </si>
  <si>
    <t>HILL CITY 51-2</t>
  </si>
  <si>
    <t>HOT SPRINGS 23-2</t>
  </si>
  <si>
    <t>611-53002-27</t>
  </si>
  <si>
    <t>HOVEN 53-2</t>
  </si>
  <si>
    <t>611-48003-27</t>
  </si>
  <si>
    <t>HOWARD 48-3</t>
  </si>
  <si>
    <t>611-02002-27</t>
  </si>
  <si>
    <t>HURON 02-2</t>
  </si>
  <si>
    <t>611-22006-27</t>
  </si>
  <si>
    <t>IPSWICH 22-6</t>
  </si>
  <si>
    <t>611-37003-27</t>
  </si>
  <si>
    <t>JONES COUNTY 37-3</t>
  </si>
  <si>
    <t>611-35002-27</t>
  </si>
  <si>
    <t>KADOKA AREA 35-2</t>
  </si>
  <si>
    <t>611-07002-27</t>
  </si>
  <si>
    <t>KIMBALL 07-2</t>
  </si>
  <si>
    <t>611-40001-27</t>
  </si>
  <si>
    <t>LEAD-DEADWOOD 40-1</t>
  </si>
  <si>
    <t>611-52004-27</t>
  </si>
  <si>
    <t>LEMMON 52-4</t>
  </si>
  <si>
    <t>611-41004-27</t>
  </si>
  <si>
    <t>LENNOX 41-4</t>
  </si>
  <si>
    <t>611-42001-27</t>
  </si>
  <si>
    <t>LYMAN 42-1</t>
  </si>
  <si>
    <t>611-39002-27</t>
  </si>
  <si>
    <t>MADISON CENTRAL 39-2</t>
  </si>
  <si>
    <t>MCINTOSH 15-1</t>
  </si>
  <si>
    <t>611-15002-27</t>
  </si>
  <si>
    <t>MCLAUGHLIN 15-2</t>
  </si>
  <si>
    <t>611-46001-27</t>
  </si>
  <si>
    <t>MEADE 46-1</t>
  </si>
  <si>
    <t>611-25004-27</t>
  </si>
  <si>
    <t>MILBANK 25-4</t>
  </si>
  <si>
    <t>611-29004-27</t>
  </si>
  <si>
    <t>MILLER 29-4</t>
  </si>
  <si>
    <t>611-17002-27</t>
  </si>
  <si>
    <t>MITCHELL 17-2</t>
  </si>
  <si>
    <t>611-62006-27</t>
  </si>
  <si>
    <t>MOBRIDGE-POLLOCK 62-6</t>
  </si>
  <si>
    <t>611-17003-27</t>
  </si>
  <si>
    <t>MOUNT VERNON 17-3</t>
  </si>
  <si>
    <t>611-51003-27</t>
  </si>
  <si>
    <t>NEW UNDERWOOD 51-3</t>
  </si>
  <si>
    <t>611-09002-27</t>
  </si>
  <si>
    <t>NEWELL 09-2</t>
  </si>
  <si>
    <t>611-23003-27</t>
  </si>
  <si>
    <t>OELRICHS 23-3</t>
  </si>
  <si>
    <t>611-65001-27</t>
  </si>
  <si>
    <t>OGLALA LAKOTA COUNTY 65-1</t>
  </si>
  <si>
    <t>611-33003-27</t>
  </si>
  <si>
    <t>PARKSTON 33-3</t>
  </si>
  <si>
    <t>611-32002-27</t>
  </si>
  <si>
    <t>PIERRE 32-2</t>
  </si>
  <si>
    <t>611-01001-27</t>
  </si>
  <si>
    <t>PLANKINTON 01-1</t>
  </si>
  <si>
    <t>611-11005-27</t>
  </si>
  <si>
    <t>PLATTE-GEDDES 11-5</t>
  </si>
  <si>
    <t>611-51004-27</t>
  </si>
  <si>
    <t>RAPID CITY 51-4</t>
  </si>
  <si>
    <t>611-56004-27</t>
  </si>
  <si>
    <t>REDFIELD 56-4</t>
  </si>
  <si>
    <t>611-55005-27</t>
  </si>
  <si>
    <t>SANBORN CENTRAL 55-5</t>
  </si>
  <si>
    <t>611-62005-27</t>
  </si>
  <si>
    <t>SELBY 62-5</t>
  </si>
  <si>
    <t>611-49005-27</t>
  </si>
  <si>
    <t>SIOUX FALLS 49-5</t>
  </si>
  <si>
    <t>611-54002-27</t>
  </si>
  <si>
    <t>SISSETON 54-2</t>
  </si>
  <si>
    <t>611-40002-27</t>
  </si>
  <si>
    <t>SPEARFISH 40-2</t>
  </si>
  <si>
    <t>611-57001-27</t>
  </si>
  <si>
    <t>STANLEY COUNTY 57-1</t>
  </si>
  <si>
    <t>611-41005-27</t>
  </si>
  <si>
    <t>TEA AREA 41-5</t>
  </si>
  <si>
    <t>TIMBER LAKE 20-3</t>
  </si>
  <si>
    <t>611-66001-27</t>
  </si>
  <si>
    <t>TODD COUNTY 66-1</t>
  </si>
  <si>
    <t>611-49006-27</t>
  </si>
  <si>
    <t>TRI-VALLEY 49-6</t>
  </si>
  <si>
    <t>611-13001-27</t>
  </si>
  <si>
    <t>VERMILLION 13-1</t>
  </si>
  <si>
    <t>611-15003-27</t>
  </si>
  <si>
    <t>WAKPALA 15-3</t>
  </si>
  <si>
    <t>611-51005-27</t>
  </si>
  <si>
    <t>WALL 51-5</t>
  </si>
  <si>
    <t>611-14004-27</t>
  </si>
  <si>
    <t>WATERTOWN 14-4</t>
  </si>
  <si>
    <t>611-36002-27</t>
  </si>
  <si>
    <t>WESSINGTON SPRINGS 36-2</t>
  </si>
  <si>
    <t>611-49007-27</t>
  </si>
  <si>
    <t>WEST CENTRAL 49-7</t>
  </si>
  <si>
    <t>611-01003-27</t>
  </si>
  <si>
    <t>WHITE LAKE 01-3</t>
  </si>
  <si>
    <t>611-47001-27</t>
  </si>
  <si>
    <t>WHITE RIVER 47-1</t>
  </si>
  <si>
    <t>611-59002-27</t>
  </si>
  <si>
    <t>WINNER 59-2</t>
  </si>
  <si>
    <t>611-02006-27</t>
  </si>
  <si>
    <t>WOLSEY-WESSINGTON 02-6</t>
  </si>
  <si>
    <t>611-55004-27</t>
  </si>
  <si>
    <t>WOONSOCKET 55-4</t>
  </si>
  <si>
    <t>611-63003-27</t>
  </si>
  <si>
    <t>YANKTON 63-3</t>
  </si>
  <si>
    <t>611-60201-27</t>
  </si>
  <si>
    <t>Cornbelt Educational Cooperative</t>
  </si>
  <si>
    <t>BRIDGEWATER-EMERY 30-3</t>
  </si>
  <si>
    <t>CANISTOTA 43-1</t>
  </si>
  <si>
    <t>ETHAN 17-1</t>
  </si>
  <si>
    <t>FREEMAN 33-1</t>
  </si>
  <si>
    <t>HANSON 30-1</t>
  </si>
  <si>
    <t>MARION 60-3</t>
  </si>
  <si>
    <t>MCCOOK CENTRAL 43-7</t>
  </si>
  <si>
    <t>MONTROSE 43-2</t>
  </si>
  <si>
    <t>PARKER 60-4</t>
  </si>
  <si>
    <t>Cooperative Combine Total</t>
  </si>
  <si>
    <t>611-06201-27</t>
  </si>
  <si>
    <t>North Central Special Education Cooperative</t>
  </si>
  <si>
    <t>DOLAND 56-2</t>
  </si>
  <si>
    <t>EDMUNDS CENTRAL 22-5</t>
  </si>
  <si>
    <t>FREDERICK AREA 06-2</t>
  </si>
  <si>
    <t>GROTON AREA 06-6</t>
  </si>
  <si>
    <t>HITCHCOCK -TULARE 56-6</t>
  </si>
  <si>
    <t>LANGFORD 45-5</t>
  </si>
  <si>
    <t>LEOLA 44-2</t>
  </si>
  <si>
    <t>NORTHWESTERN 56-7</t>
  </si>
  <si>
    <t>WARNER 06-5</t>
  </si>
  <si>
    <t>611-28201-27</t>
  </si>
  <si>
    <t>Northeast Educational Services Cooperative</t>
  </si>
  <si>
    <t>ARLINGTON 38-1</t>
  </si>
  <si>
    <t>BRITTON-HECLA 45-4</t>
  </si>
  <si>
    <t>CASTLEWOOD 28-1</t>
  </si>
  <si>
    <t>CLARK 12-2</t>
  </si>
  <si>
    <t>DE SMET 38-2</t>
  </si>
  <si>
    <t>DEUBROOK AREA 05-6</t>
  </si>
  <si>
    <t>DEUEL 19-4</t>
  </si>
  <si>
    <t>ELKTON 05-3</t>
  </si>
  <si>
    <t>ESTELLINE 28-2</t>
  </si>
  <si>
    <t>FLORENCE 14-1</t>
  </si>
  <si>
    <t>HAMLIN 28-3</t>
  </si>
  <si>
    <t>HENRY 14-2</t>
  </si>
  <si>
    <t>IROQUOIS 02-3</t>
  </si>
  <si>
    <t>LAKE PRESTON 38-3</t>
  </si>
  <si>
    <t>OLDHAM-RAMONA-RUTLAND 39-6</t>
  </si>
  <si>
    <t>ROSHOLT 54-4</t>
  </si>
  <si>
    <t>SIOUX VALLEY 05-5</t>
  </si>
  <si>
    <t>SUMMIT 54-6</t>
  </si>
  <si>
    <t>WAUBAY 18-3</t>
  </si>
  <si>
    <t>WAVERLY 14-5</t>
  </si>
  <si>
    <t>WEBSTER 18-5</t>
  </si>
  <si>
    <t>WILLOW LAKE 12-3</t>
  </si>
  <si>
    <t>WILMOT 54-7</t>
  </si>
  <si>
    <t>611-04201-27</t>
  </si>
  <si>
    <t>South Central Cooperative</t>
  </si>
  <si>
    <t>ANDES CENTRAL 11-1</t>
  </si>
  <si>
    <t>AVON 04-1</t>
  </si>
  <si>
    <t>BON HOMME 04-2</t>
  </si>
  <si>
    <t>MENNO 33-2</t>
  </si>
  <si>
    <t>SCOTLAND 04-3</t>
  </si>
  <si>
    <t>SOUTH CENTRAL 26-5</t>
  </si>
  <si>
    <t>TRIPP-DELMONT 33-5</t>
  </si>
  <si>
    <t>WAGNER 11-4</t>
  </si>
  <si>
    <t>611-61201-27</t>
  </si>
  <si>
    <t>Southeast Area Cooperative</t>
  </si>
  <si>
    <t>ALCESTER-HUDSON 61-1</t>
  </si>
  <si>
    <t>BERESFORD 61-2</t>
  </si>
  <si>
    <t>CANTON 41-1</t>
  </si>
  <si>
    <t>ELK POINT-JEFFERSON 61-7</t>
  </si>
  <si>
    <t>IRENE-WAKONDA 13-3</t>
  </si>
  <si>
    <t>VIBORG-HURLEY 60-5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</si>
</sst>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0"/>
      <name val="Arial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43" fontId="3" fillId="0" borderId="0" xfId="1" applyFont="1" applyFill="1"/>
    <xf numFmtId="43" fontId="3" fillId="0" borderId="0" xfId="1" applyFont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43" fontId="3" fillId="0" borderId="3" xfId="1" applyFont="1" applyFill="1" applyBorder="1"/>
    <xf numFmtId="43" fontId="3" fillId="0" borderId="3" xfId="1" applyFont="1" applyBorder="1"/>
    <xf numFmtId="43" fontId="5" fillId="0" borderId="0" xfId="1" applyFont="1" applyBorder="1"/>
    <xf numFmtId="43" fontId="3" fillId="0" borderId="0" xfId="1" applyFont="1" applyFill="1" applyBorder="1" applyAlignment="1"/>
    <xf numFmtId="0" fontId="5" fillId="0" borderId="4" xfId="0" applyFont="1" applyBorder="1"/>
    <xf numFmtId="0" fontId="5" fillId="0" borderId="4" xfId="0" applyFont="1" applyBorder="1" applyAlignment="1">
      <alignment horizontal="left" wrapText="1"/>
    </xf>
    <xf numFmtId="0" fontId="3" fillId="0" borderId="4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left" wrapText="1"/>
    </xf>
    <xf numFmtId="43" fontId="3" fillId="0" borderId="5" xfId="1" applyFont="1" applyFill="1" applyBorder="1"/>
    <xf numFmtId="43" fontId="3" fillId="0" borderId="5" xfId="1" applyFont="1" applyBorder="1"/>
    <xf numFmtId="0" fontId="0" fillId="0" borderId="6" xfId="0" applyBorder="1"/>
    <xf numFmtId="0" fontId="5" fillId="0" borderId="3" xfId="0" applyFont="1" applyBorder="1" applyAlignment="1">
      <alignment horizontal="left" wrapText="1"/>
    </xf>
    <xf numFmtId="43" fontId="5" fillId="0" borderId="3" xfId="0" applyNumberFormat="1" applyFont="1" applyBorder="1"/>
    <xf numFmtId="0" fontId="5" fillId="0" borderId="0" xfId="0" applyFont="1" applyAlignment="1">
      <alignment horizontal="left" wrapText="1"/>
    </xf>
    <xf numFmtId="43" fontId="5" fillId="0" borderId="0" xfId="0" applyNumberFormat="1" applyFont="1"/>
    <xf numFmtId="0" fontId="5" fillId="0" borderId="3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73240</xdr:colOff>
      <xdr:row>2</xdr:row>
      <xdr:rowOff>142875</xdr:rowOff>
    </xdr:from>
    <xdr:ext cx="2252605" cy="545629"/>
    <xdr:pic>
      <xdr:nvPicPr>
        <xdr:cNvPr id="2" name="Picture 1" descr=" South Dakota Department of Education Logo">
          <a:extLst>
            <a:ext uri="{FF2B5EF4-FFF2-40B4-BE49-F238E27FC236}">
              <a16:creationId xmlns:a16="http://schemas.microsoft.com/office/drawing/2014/main" id="{3E0E9BE6-47B4-4BB4-B154-9D4E2160E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1765" y="1876425"/>
          <a:ext cx="2252605" cy="54562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GRANTMGT\05\05%20Allocations\Perkins\Secondar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lim Alloc &amp; Realloc FY05"/>
      <sheetName val="Final Allocation"/>
      <sheetName val="Preliminary Allocation FY05 "/>
      <sheetName val="Preliminary Reallocation FY05"/>
      <sheetName val="Released Funds FY04"/>
      <sheetName val="Unspent funds FY03"/>
      <sheetName val="Vistronix Spreadsheet"/>
      <sheetName val="Preliminary Merge"/>
      <sheetName val="Part B 611 Propor Share"/>
      <sheetName val="Public"/>
      <sheetName val="Private-All"/>
      <sheetName val="Private-All Val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61897-4446-48C8-9695-312F84B16E7B}">
  <sheetPr>
    <tabColor rgb="FF92D050"/>
  </sheetPr>
  <dimension ref="A1:G175"/>
  <sheetViews>
    <sheetView tabSelected="1" workbookViewId="0">
      <selection activeCell="I6" sqref="I6"/>
    </sheetView>
  </sheetViews>
  <sheetFormatPr defaultRowHeight="12.75" x14ac:dyDescent="0.2"/>
  <cols>
    <col min="1" max="1" width="13.28515625" customWidth="1"/>
    <col min="2" max="2" width="12.42578125" bestFit="1" customWidth="1"/>
    <col min="3" max="3" width="53.42578125" bestFit="1" customWidth="1"/>
    <col min="4" max="4" width="14.28515625" bestFit="1" customWidth="1"/>
    <col min="5" max="5" width="15.28515625" customWidth="1"/>
    <col min="6" max="6" width="19.42578125" customWidth="1"/>
    <col min="7" max="7" width="13.5703125" customWidth="1"/>
  </cols>
  <sheetData>
    <row r="1" spans="1:7" ht="15.75" x14ac:dyDescent="0.25">
      <c r="A1" s="2" t="s">
        <v>0</v>
      </c>
      <c r="B1" s="1"/>
    </row>
    <row r="2" spans="1:7" ht="15.75" x14ac:dyDescent="0.25">
      <c r="A2" s="2" t="s">
        <v>1</v>
      </c>
      <c r="B2" s="1"/>
    </row>
    <row r="3" spans="1:7" ht="15.75" x14ac:dyDescent="0.25">
      <c r="A3" s="2" t="s">
        <v>2</v>
      </c>
      <c r="B3" s="1"/>
    </row>
    <row r="4" spans="1:7" ht="15.75" x14ac:dyDescent="0.25">
      <c r="A4" s="2" t="s">
        <v>3</v>
      </c>
      <c r="B4" s="1"/>
    </row>
    <row r="5" spans="1:7" ht="15.75" x14ac:dyDescent="0.25">
      <c r="A5" s="1"/>
      <c r="B5" s="1"/>
    </row>
    <row r="6" spans="1:7" ht="16.5" thickBot="1" x14ac:dyDescent="0.3">
      <c r="A6" s="3" t="s">
        <v>4</v>
      </c>
      <c r="B6" s="1"/>
    </row>
    <row r="7" spans="1:7" ht="48" thickBot="1" x14ac:dyDescent="0.3">
      <c r="A7" s="4" t="s">
        <v>5</v>
      </c>
      <c r="B7" s="5" t="s">
        <v>6</v>
      </c>
      <c r="C7" s="6" t="s">
        <v>7</v>
      </c>
      <c r="D7" s="5" t="s">
        <v>8</v>
      </c>
      <c r="E7" s="5" t="s">
        <v>9</v>
      </c>
      <c r="F7" s="4" t="s">
        <v>10</v>
      </c>
      <c r="G7" s="5" t="s">
        <v>11</v>
      </c>
    </row>
    <row r="8" spans="1:7" ht="15" x14ac:dyDescent="0.25">
      <c r="A8" s="7">
        <v>4602070</v>
      </c>
      <c r="B8" s="8" t="s">
        <v>12</v>
      </c>
      <c r="C8" s="9" t="s">
        <v>13</v>
      </c>
      <c r="D8" s="10">
        <v>1260101</v>
      </c>
      <c r="E8" s="10">
        <v>51290</v>
      </c>
      <c r="F8" s="10">
        <v>79558</v>
      </c>
      <c r="G8" s="10">
        <f>D8+E8-F8</f>
        <v>1231833</v>
      </c>
    </row>
    <row r="9" spans="1:7" ht="15" x14ac:dyDescent="0.25">
      <c r="A9" s="7">
        <v>4600042</v>
      </c>
      <c r="B9" s="8" t="s">
        <v>14</v>
      </c>
      <c r="C9" s="9" t="s">
        <v>15</v>
      </c>
      <c r="D9" s="10">
        <v>72281</v>
      </c>
      <c r="E9" s="10">
        <v>0</v>
      </c>
      <c r="F9" s="10">
        <v>0</v>
      </c>
      <c r="G9" s="10">
        <f t="shared" ref="G9:G72" si="0">D9+E9-F9</f>
        <v>72281</v>
      </c>
    </row>
    <row r="10" spans="1:7" ht="15" x14ac:dyDescent="0.25">
      <c r="A10" s="7">
        <v>4603780</v>
      </c>
      <c r="B10" s="8" t="s">
        <v>16</v>
      </c>
      <c r="C10" s="9" t="s">
        <v>17</v>
      </c>
      <c r="D10" s="10">
        <v>50209</v>
      </c>
      <c r="E10" s="10">
        <v>2106</v>
      </c>
      <c r="F10" s="10">
        <v>0</v>
      </c>
      <c r="G10" s="10">
        <f t="shared" si="0"/>
        <v>52315</v>
      </c>
    </row>
    <row r="11" spans="1:7" ht="15" x14ac:dyDescent="0.25">
      <c r="A11" s="7">
        <v>4604680</v>
      </c>
      <c r="B11" s="8" t="s">
        <v>18</v>
      </c>
      <c r="C11" s="9" t="s">
        <v>19</v>
      </c>
      <c r="D11" s="10">
        <v>120043</v>
      </c>
      <c r="E11" s="10">
        <v>5241</v>
      </c>
      <c r="F11" s="10">
        <v>0</v>
      </c>
      <c r="G11" s="10">
        <f t="shared" si="0"/>
        <v>125284</v>
      </c>
    </row>
    <row r="12" spans="1:7" ht="15" x14ac:dyDescent="0.25">
      <c r="A12" s="7">
        <v>4605610</v>
      </c>
      <c r="B12" s="8" t="s">
        <v>20</v>
      </c>
      <c r="C12" s="9" t="s">
        <v>21</v>
      </c>
      <c r="D12" s="10">
        <v>349478</v>
      </c>
      <c r="E12" s="10">
        <v>14065</v>
      </c>
      <c r="F12" s="10">
        <v>0</v>
      </c>
      <c r="G12" s="10">
        <f t="shared" si="0"/>
        <v>363543</v>
      </c>
    </row>
    <row r="13" spans="1:7" ht="15" x14ac:dyDescent="0.25">
      <c r="A13" s="7">
        <v>4606240</v>
      </c>
      <c r="B13" s="8" t="s">
        <v>22</v>
      </c>
      <c r="C13" s="9" t="s">
        <v>23</v>
      </c>
      <c r="D13" s="10">
        <v>180514</v>
      </c>
      <c r="E13" s="10">
        <v>0</v>
      </c>
      <c r="F13" s="10">
        <v>0</v>
      </c>
      <c r="G13" s="10">
        <f t="shared" si="0"/>
        <v>180514</v>
      </c>
    </row>
    <row r="14" spans="1:7" ht="15" x14ac:dyDescent="0.25">
      <c r="A14" s="7">
        <v>4607050</v>
      </c>
      <c r="B14" s="8" t="s">
        <v>24</v>
      </c>
      <c r="C14" s="7" t="s">
        <v>25</v>
      </c>
      <c r="D14" s="10">
        <v>41424</v>
      </c>
      <c r="E14" s="10">
        <v>1520</v>
      </c>
      <c r="F14" s="10">
        <v>0</v>
      </c>
      <c r="G14" s="10">
        <f t="shared" si="0"/>
        <v>42944</v>
      </c>
    </row>
    <row r="15" spans="1:7" ht="15" x14ac:dyDescent="0.25">
      <c r="A15" s="7">
        <v>4607800</v>
      </c>
      <c r="B15" s="8" t="s">
        <v>26</v>
      </c>
      <c r="C15" s="9" t="s">
        <v>27</v>
      </c>
      <c r="D15" s="10">
        <v>18973</v>
      </c>
      <c r="E15" s="10">
        <v>561</v>
      </c>
      <c r="F15" s="10">
        <v>0</v>
      </c>
      <c r="G15" s="10">
        <f t="shared" si="0"/>
        <v>19534</v>
      </c>
    </row>
    <row r="16" spans="1:7" ht="15" x14ac:dyDescent="0.25">
      <c r="A16" s="7">
        <v>4607950</v>
      </c>
      <c r="B16" s="8" t="s">
        <v>28</v>
      </c>
      <c r="C16" s="9" t="s">
        <v>29</v>
      </c>
      <c r="D16" s="10">
        <v>1076363</v>
      </c>
      <c r="E16" s="10">
        <v>49966</v>
      </c>
      <c r="F16" s="10">
        <v>0</v>
      </c>
      <c r="G16" s="10">
        <f t="shared" si="0"/>
        <v>1126329</v>
      </c>
    </row>
    <row r="17" spans="1:7" ht="15" x14ac:dyDescent="0.25">
      <c r="A17" s="7">
        <v>4608520</v>
      </c>
      <c r="B17" s="8" t="s">
        <v>30</v>
      </c>
      <c r="C17" s="9" t="s">
        <v>31</v>
      </c>
      <c r="D17" s="10">
        <v>858581</v>
      </c>
      <c r="E17" s="10">
        <v>36487</v>
      </c>
      <c r="F17" s="10">
        <v>10071</v>
      </c>
      <c r="G17" s="10">
        <f t="shared" si="0"/>
        <v>884997</v>
      </c>
    </row>
    <row r="18" spans="1:7" ht="15" x14ac:dyDescent="0.25">
      <c r="A18" s="7">
        <v>4609512</v>
      </c>
      <c r="B18" s="8" t="s">
        <v>32</v>
      </c>
      <c r="C18" s="9" t="s">
        <v>33</v>
      </c>
      <c r="D18" s="10">
        <v>66181</v>
      </c>
      <c r="E18" s="10">
        <v>2698</v>
      </c>
      <c r="F18" s="10">
        <v>0</v>
      </c>
      <c r="G18" s="10">
        <f t="shared" si="0"/>
        <v>68879</v>
      </c>
    </row>
    <row r="19" spans="1:7" ht="15" x14ac:dyDescent="0.25">
      <c r="A19" s="7">
        <v>4611760</v>
      </c>
      <c r="B19" s="8" t="s">
        <v>34</v>
      </c>
      <c r="C19" s="9" t="s">
        <v>35</v>
      </c>
      <c r="D19" s="10">
        <v>70959</v>
      </c>
      <c r="E19" s="10">
        <v>2462</v>
      </c>
      <c r="F19" s="10">
        <v>0</v>
      </c>
      <c r="G19" s="10">
        <f t="shared" si="0"/>
        <v>73421</v>
      </c>
    </row>
    <row r="20" spans="1:7" ht="15" x14ac:dyDescent="0.25">
      <c r="A20" s="7">
        <v>4612000</v>
      </c>
      <c r="B20" s="8" t="s">
        <v>36</v>
      </c>
      <c r="C20" s="9" t="s">
        <v>37</v>
      </c>
      <c r="D20" s="10">
        <v>302433</v>
      </c>
      <c r="E20" s="10">
        <v>0</v>
      </c>
      <c r="F20" s="10">
        <v>62377</v>
      </c>
      <c r="G20" s="10">
        <f t="shared" si="0"/>
        <v>240056</v>
      </c>
    </row>
    <row r="21" spans="1:7" ht="15" x14ac:dyDescent="0.25">
      <c r="A21" s="7">
        <v>4612300</v>
      </c>
      <c r="B21" s="8" t="s">
        <v>38</v>
      </c>
      <c r="C21" s="9" t="s">
        <v>39</v>
      </c>
      <c r="D21" s="10">
        <v>119864</v>
      </c>
      <c r="E21" s="10">
        <v>5231</v>
      </c>
      <c r="F21" s="10">
        <v>0</v>
      </c>
      <c r="G21" s="10">
        <f t="shared" si="0"/>
        <v>125095</v>
      </c>
    </row>
    <row r="22" spans="1:7" ht="15" x14ac:dyDescent="0.25">
      <c r="A22" s="7">
        <v>4614100</v>
      </c>
      <c r="B22" s="8" t="s">
        <v>40</v>
      </c>
      <c r="C22" s="9" t="s">
        <v>41</v>
      </c>
      <c r="D22" s="10">
        <v>85517</v>
      </c>
      <c r="E22" s="10">
        <v>3486</v>
      </c>
      <c r="F22" s="10">
        <v>0</v>
      </c>
      <c r="G22" s="10">
        <f t="shared" si="0"/>
        <v>89003</v>
      </c>
    </row>
    <row r="23" spans="1:7" ht="15" x14ac:dyDescent="0.25">
      <c r="A23" s="7">
        <v>4614130</v>
      </c>
      <c r="B23" s="8" t="s">
        <v>42</v>
      </c>
      <c r="C23" s="9" t="s">
        <v>43</v>
      </c>
      <c r="D23" s="10">
        <v>51851</v>
      </c>
      <c r="E23" s="10">
        <v>1963</v>
      </c>
      <c r="F23" s="10">
        <v>0</v>
      </c>
      <c r="G23" s="10">
        <f t="shared" si="0"/>
        <v>53814</v>
      </c>
    </row>
    <row r="24" spans="1:7" ht="15" x14ac:dyDescent="0.25">
      <c r="A24" s="7">
        <v>4680445</v>
      </c>
      <c r="B24" s="8" t="s">
        <v>44</v>
      </c>
      <c r="C24" s="9" t="s">
        <v>45</v>
      </c>
      <c r="D24" s="10">
        <v>76303</v>
      </c>
      <c r="E24" s="10">
        <v>3070</v>
      </c>
      <c r="F24" s="10">
        <v>0</v>
      </c>
      <c r="G24" s="10">
        <f t="shared" si="0"/>
        <v>79373</v>
      </c>
    </row>
    <row r="25" spans="1:7" ht="15" x14ac:dyDescent="0.25">
      <c r="A25" s="7">
        <v>4616950</v>
      </c>
      <c r="B25" s="8" t="s">
        <v>46</v>
      </c>
      <c r="C25" s="9" t="s">
        <v>47</v>
      </c>
      <c r="D25" s="10">
        <v>250872</v>
      </c>
      <c r="E25" s="10">
        <v>8941</v>
      </c>
      <c r="F25" s="10">
        <v>0</v>
      </c>
      <c r="G25" s="10">
        <f t="shared" si="0"/>
        <v>259813</v>
      </c>
    </row>
    <row r="26" spans="1:7" ht="15" x14ac:dyDescent="0.25">
      <c r="A26" s="7">
        <v>4636990</v>
      </c>
      <c r="B26" s="8" t="s">
        <v>48</v>
      </c>
      <c r="C26" s="9" t="s">
        <v>49</v>
      </c>
      <c r="D26" s="10">
        <v>299218</v>
      </c>
      <c r="E26" s="10">
        <v>12841</v>
      </c>
      <c r="F26" s="10">
        <v>0</v>
      </c>
      <c r="G26" s="10">
        <f t="shared" si="0"/>
        <v>312059</v>
      </c>
    </row>
    <row r="27" spans="1:7" ht="15" x14ac:dyDescent="0.25">
      <c r="A27" s="7">
        <v>4618120</v>
      </c>
      <c r="B27" s="8" t="s">
        <v>50</v>
      </c>
      <c r="C27" s="9" t="s">
        <v>51</v>
      </c>
      <c r="D27" s="10">
        <v>261548</v>
      </c>
      <c r="E27" s="10">
        <v>11108</v>
      </c>
      <c r="F27" s="10">
        <v>18571</v>
      </c>
      <c r="G27" s="10">
        <f t="shared" si="0"/>
        <v>254085</v>
      </c>
    </row>
    <row r="28" spans="1:7" ht="15" x14ac:dyDescent="0.25">
      <c r="A28" s="7">
        <v>4619410</v>
      </c>
      <c r="B28" s="8" t="s">
        <v>52</v>
      </c>
      <c r="C28" s="9" t="s">
        <v>53</v>
      </c>
      <c r="D28" s="10">
        <v>750056</v>
      </c>
      <c r="E28" s="10">
        <v>29926</v>
      </c>
      <c r="F28" s="10">
        <v>0</v>
      </c>
      <c r="G28" s="10">
        <f t="shared" si="0"/>
        <v>779982</v>
      </c>
    </row>
    <row r="29" spans="1:7" ht="15" x14ac:dyDescent="0.25">
      <c r="A29" s="7">
        <v>4619450</v>
      </c>
      <c r="B29" s="8" t="s">
        <v>24</v>
      </c>
      <c r="C29" s="7" t="s">
        <v>54</v>
      </c>
      <c r="D29" s="10">
        <v>125289</v>
      </c>
      <c r="E29" s="10">
        <v>5019</v>
      </c>
      <c r="F29" s="10">
        <v>0</v>
      </c>
      <c r="G29" s="10">
        <f t="shared" si="0"/>
        <v>130308</v>
      </c>
    </row>
    <row r="30" spans="1:7" ht="15" x14ac:dyDescent="0.25">
      <c r="A30" s="7">
        <v>4620100</v>
      </c>
      <c r="B30" s="8" t="s">
        <v>55</v>
      </c>
      <c r="C30" s="9" t="s">
        <v>56</v>
      </c>
      <c r="D30" s="10">
        <v>280694</v>
      </c>
      <c r="E30" s="10">
        <v>0</v>
      </c>
      <c r="F30" s="10">
        <v>0</v>
      </c>
      <c r="G30" s="10">
        <f t="shared" si="0"/>
        <v>280694</v>
      </c>
    </row>
    <row r="31" spans="1:7" ht="15" x14ac:dyDescent="0.25">
      <c r="A31" s="7">
        <v>4620850</v>
      </c>
      <c r="B31" s="8" t="s">
        <v>57</v>
      </c>
      <c r="C31" s="9" t="s">
        <v>58</v>
      </c>
      <c r="D31" s="10">
        <v>46313</v>
      </c>
      <c r="E31" s="10">
        <v>1265</v>
      </c>
      <c r="F31" s="10">
        <v>0</v>
      </c>
      <c r="G31" s="10">
        <f t="shared" si="0"/>
        <v>47578</v>
      </c>
    </row>
    <row r="32" spans="1:7" ht="15" x14ac:dyDescent="0.25">
      <c r="A32" s="7">
        <v>4621300</v>
      </c>
      <c r="B32" s="8" t="s">
        <v>59</v>
      </c>
      <c r="C32" s="9" t="s">
        <v>60</v>
      </c>
      <c r="D32" s="10">
        <v>9274</v>
      </c>
      <c r="E32" s="10">
        <v>0</v>
      </c>
      <c r="F32" s="10">
        <v>0</v>
      </c>
      <c r="G32" s="10">
        <f t="shared" si="0"/>
        <v>9274</v>
      </c>
    </row>
    <row r="33" spans="1:7" ht="15" x14ac:dyDescent="0.25">
      <c r="A33" s="7">
        <v>4622560</v>
      </c>
      <c r="B33" s="8" t="s">
        <v>61</v>
      </c>
      <c r="C33" s="9" t="s">
        <v>62</v>
      </c>
      <c r="D33" s="10">
        <v>49821</v>
      </c>
      <c r="E33" s="10">
        <v>1858</v>
      </c>
      <c r="F33" s="10">
        <v>0</v>
      </c>
      <c r="G33" s="10">
        <f t="shared" si="0"/>
        <v>51679</v>
      </c>
    </row>
    <row r="34" spans="1:7" ht="15" x14ac:dyDescent="0.25">
      <c r="A34" s="7">
        <v>4622940</v>
      </c>
      <c r="B34" s="8" t="s">
        <v>24</v>
      </c>
      <c r="C34" s="7" t="s">
        <v>63</v>
      </c>
      <c r="D34" s="10">
        <v>47882</v>
      </c>
      <c r="E34" s="10">
        <v>1951</v>
      </c>
      <c r="F34" s="10">
        <v>0</v>
      </c>
      <c r="G34" s="10">
        <f t="shared" si="0"/>
        <v>49833</v>
      </c>
    </row>
    <row r="35" spans="1:7" ht="15" x14ac:dyDescent="0.25">
      <c r="A35" s="7">
        <v>4624030</v>
      </c>
      <c r="B35" s="8" t="s">
        <v>64</v>
      </c>
      <c r="C35" s="9" t="s">
        <v>65</v>
      </c>
      <c r="D35" s="10">
        <v>101938</v>
      </c>
      <c r="E35" s="10">
        <v>4162</v>
      </c>
      <c r="F35" s="10">
        <v>0</v>
      </c>
      <c r="G35" s="10">
        <f t="shared" si="0"/>
        <v>106100</v>
      </c>
    </row>
    <row r="36" spans="1:7" ht="15" x14ac:dyDescent="0.25">
      <c r="A36" s="7">
        <v>4624390</v>
      </c>
      <c r="B36" s="8" t="s">
        <v>66</v>
      </c>
      <c r="C36" s="9" t="s">
        <v>67</v>
      </c>
      <c r="D36" s="10">
        <v>182241</v>
      </c>
      <c r="E36" s="10">
        <v>0</v>
      </c>
      <c r="F36" s="10">
        <v>0</v>
      </c>
      <c r="G36" s="10">
        <f t="shared" si="0"/>
        <v>182241</v>
      </c>
    </row>
    <row r="37" spans="1:7" ht="15" x14ac:dyDescent="0.25">
      <c r="A37" s="7">
        <v>4626370</v>
      </c>
      <c r="B37" s="8" t="s">
        <v>68</v>
      </c>
      <c r="C37" s="9" t="s">
        <v>69</v>
      </c>
      <c r="D37" s="10">
        <v>100292</v>
      </c>
      <c r="E37" s="10">
        <v>4434</v>
      </c>
      <c r="F37" s="10">
        <v>0</v>
      </c>
      <c r="G37" s="10">
        <f t="shared" si="0"/>
        <v>104726</v>
      </c>
    </row>
    <row r="38" spans="1:7" ht="15" x14ac:dyDescent="0.25">
      <c r="A38" s="7">
        <v>4626490</v>
      </c>
      <c r="B38" s="8" t="s">
        <v>70</v>
      </c>
      <c r="C38" s="9" t="s">
        <v>71</v>
      </c>
      <c r="D38" s="10">
        <v>68765</v>
      </c>
      <c r="E38" s="10">
        <v>0</v>
      </c>
      <c r="F38" s="10">
        <v>0</v>
      </c>
      <c r="G38" s="10">
        <f t="shared" si="0"/>
        <v>68765</v>
      </c>
    </row>
    <row r="39" spans="1:7" ht="15" x14ac:dyDescent="0.25">
      <c r="A39" s="7">
        <v>4626970</v>
      </c>
      <c r="B39" s="8" t="s">
        <v>72</v>
      </c>
      <c r="C39" s="9" t="s">
        <v>73</v>
      </c>
      <c r="D39" s="10">
        <v>51330</v>
      </c>
      <c r="E39" s="10">
        <v>2186</v>
      </c>
      <c r="F39" s="10">
        <v>0</v>
      </c>
      <c r="G39" s="10">
        <f t="shared" si="0"/>
        <v>53516</v>
      </c>
    </row>
    <row r="40" spans="1:7" ht="15" x14ac:dyDescent="0.25">
      <c r="A40" s="7">
        <v>4629880</v>
      </c>
      <c r="B40" s="8" t="s">
        <v>74</v>
      </c>
      <c r="C40" s="9" t="s">
        <v>75</v>
      </c>
      <c r="D40" s="10">
        <v>117129</v>
      </c>
      <c r="E40" s="10">
        <v>4525</v>
      </c>
      <c r="F40" s="10">
        <v>0</v>
      </c>
      <c r="G40" s="10">
        <f t="shared" si="0"/>
        <v>121654</v>
      </c>
    </row>
    <row r="41" spans="1:7" ht="15" x14ac:dyDescent="0.25">
      <c r="A41" s="7">
        <v>4630490</v>
      </c>
      <c r="B41" s="8" t="s">
        <v>76</v>
      </c>
      <c r="C41" s="9" t="s">
        <v>77</v>
      </c>
      <c r="D41" s="10">
        <v>80907</v>
      </c>
      <c r="E41" s="10">
        <v>0</v>
      </c>
      <c r="F41" s="10">
        <v>0</v>
      </c>
      <c r="G41" s="10">
        <f t="shared" si="0"/>
        <v>80907</v>
      </c>
    </row>
    <row r="42" spans="1:7" ht="15" x14ac:dyDescent="0.25">
      <c r="A42" s="7">
        <v>4609300</v>
      </c>
      <c r="B42" s="8" t="s">
        <v>24</v>
      </c>
      <c r="C42" s="7" t="s">
        <v>78</v>
      </c>
      <c r="D42" s="10">
        <v>62311</v>
      </c>
      <c r="E42" s="10">
        <v>2555</v>
      </c>
      <c r="F42" s="10">
        <v>0</v>
      </c>
      <c r="G42" s="10">
        <f t="shared" si="0"/>
        <v>64866</v>
      </c>
    </row>
    <row r="43" spans="1:7" ht="15" x14ac:dyDescent="0.25">
      <c r="A43" s="7">
        <v>4631350</v>
      </c>
      <c r="B43" s="8" t="s">
        <v>79</v>
      </c>
      <c r="C43" s="9" t="s">
        <v>80</v>
      </c>
      <c r="D43" s="10">
        <v>1556350</v>
      </c>
      <c r="E43" s="10">
        <v>0</v>
      </c>
      <c r="F43" s="10">
        <v>106144</v>
      </c>
      <c r="G43" s="10">
        <f t="shared" si="0"/>
        <v>1450206</v>
      </c>
    </row>
    <row r="44" spans="1:7" ht="15" x14ac:dyDescent="0.25">
      <c r="A44" s="7">
        <v>4632430</v>
      </c>
      <c r="B44" s="8" t="s">
        <v>81</v>
      </c>
      <c r="C44" s="9" t="s">
        <v>82</v>
      </c>
      <c r="D44" s="10">
        <v>38023</v>
      </c>
      <c r="E44" s="10">
        <v>0</v>
      </c>
      <c r="F44" s="10">
        <v>0</v>
      </c>
      <c r="G44" s="10">
        <f t="shared" si="0"/>
        <v>38023</v>
      </c>
    </row>
    <row r="45" spans="1:7" ht="15" x14ac:dyDescent="0.25">
      <c r="A45" s="7">
        <v>4680440</v>
      </c>
      <c r="B45" s="8" t="s">
        <v>83</v>
      </c>
      <c r="C45" s="9" t="s">
        <v>84</v>
      </c>
      <c r="D45" s="10">
        <v>87298</v>
      </c>
      <c r="E45" s="10">
        <v>2711</v>
      </c>
      <c r="F45" s="10">
        <v>0</v>
      </c>
      <c r="G45" s="10">
        <f t="shared" si="0"/>
        <v>90009</v>
      </c>
    </row>
    <row r="46" spans="1:7" ht="15" x14ac:dyDescent="0.25">
      <c r="A46" s="7">
        <v>4633360</v>
      </c>
      <c r="B46" s="8" t="s">
        <v>85</v>
      </c>
      <c r="C46" s="9" t="s">
        <v>86</v>
      </c>
      <c r="D46" s="10">
        <v>124242</v>
      </c>
      <c r="E46" s="10">
        <v>0</v>
      </c>
      <c r="F46" s="10">
        <v>0</v>
      </c>
      <c r="G46" s="10">
        <f t="shared" si="0"/>
        <v>124242</v>
      </c>
    </row>
    <row r="47" spans="1:7" ht="15" x14ac:dyDescent="0.25">
      <c r="A47" s="7">
        <v>4634480</v>
      </c>
      <c r="B47" s="8" t="s">
        <v>32</v>
      </c>
      <c r="C47" s="9" t="s">
        <v>87</v>
      </c>
      <c r="D47" s="10">
        <v>205446</v>
      </c>
      <c r="E47" s="10">
        <v>0</v>
      </c>
      <c r="F47" s="10">
        <v>4371</v>
      </c>
      <c r="G47" s="10">
        <f t="shared" si="0"/>
        <v>201075</v>
      </c>
    </row>
    <row r="48" spans="1:7" ht="15" x14ac:dyDescent="0.25">
      <c r="A48" s="7">
        <v>4634600</v>
      </c>
      <c r="B48" s="8" t="s">
        <v>88</v>
      </c>
      <c r="C48" s="9" t="s">
        <v>89</v>
      </c>
      <c r="D48" s="10">
        <v>36330</v>
      </c>
      <c r="E48" s="10">
        <v>1238</v>
      </c>
      <c r="F48" s="10">
        <v>0</v>
      </c>
      <c r="G48" s="10">
        <f t="shared" si="0"/>
        <v>37568</v>
      </c>
    </row>
    <row r="49" spans="1:7" ht="15" x14ac:dyDescent="0.25">
      <c r="A49" s="7">
        <v>4600025</v>
      </c>
      <c r="B49" s="8" t="s">
        <v>90</v>
      </c>
      <c r="C49" s="9" t="s">
        <v>91</v>
      </c>
      <c r="D49" s="10">
        <v>106024</v>
      </c>
      <c r="E49" s="10">
        <v>0</v>
      </c>
      <c r="F49" s="10">
        <v>0</v>
      </c>
      <c r="G49" s="10">
        <f t="shared" si="0"/>
        <v>106024</v>
      </c>
    </row>
    <row r="50" spans="1:7" ht="15" x14ac:dyDescent="0.25">
      <c r="A50" s="7">
        <v>4635480</v>
      </c>
      <c r="B50" s="8" t="s">
        <v>92</v>
      </c>
      <c r="C50" s="9" t="s">
        <v>93</v>
      </c>
      <c r="D50" s="10">
        <v>890971</v>
      </c>
      <c r="E50" s="10">
        <v>0</v>
      </c>
      <c r="F50" s="10">
        <v>28364</v>
      </c>
      <c r="G50" s="10">
        <f t="shared" si="0"/>
        <v>862607</v>
      </c>
    </row>
    <row r="51" spans="1:7" ht="15" x14ac:dyDescent="0.25">
      <c r="A51" s="7">
        <v>4636060</v>
      </c>
      <c r="B51" s="8" t="s">
        <v>94</v>
      </c>
      <c r="C51" s="9" t="s">
        <v>95</v>
      </c>
      <c r="D51" s="10">
        <v>121519</v>
      </c>
      <c r="E51" s="10">
        <v>4630</v>
      </c>
      <c r="F51" s="10">
        <v>0</v>
      </c>
      <c r="G51" s="10">
        <f t="shared" si="0"/>
        <v>126149</v>
      </c>
    </row>
    <row r="52" spans="1:7" ht="15" x14ac:dyDescent="0.25">
      <c r="A52" s="7">
        <v>4619580</v>
      </c>
      <c r="B52" s="8" t="s">
        <v>96</v>
      </c>
      <c r="C52" s="9" t="s">
        <v>97</v>
      </c>
      <c r="D52" s="10">
        <v>56527</v>
      </c>
      <c r="E52" s="10">
        <v>2007</v>
      </c>
      <c r="F52" s="10">
        <v>0</v>
      </c>
      <c r="G52" s="10">
        <f t="shared" si="0"/>
        <v>58534</v>
      </c>
    </row>
    <row r="53" spans="1:7" ht="15" x14ac:dyDescent="0.25">
      <c r="A53" s="7">
        <v>4680437</v>
      </c>
      <c r="B53" s="8" t="s">
        <v>98</v>
      </c>
      <c r="C53" s="9" t="s">
        <v>99</v>
      </c>
      <c r="D53" s="10">
        <v>157566</v>
      </c>
      <c r="E53" s="10">
        <v>6267</v>
      </c>
      <c r="F53" s="10">
        <v>0</v>
      </c>
      <c r="G53" s="10">
        <f t="shared" si="0"/>
        <v>163833</v>
      </c>
    </row>
    <row r="54" spans="1:7" ht="15" x14ac:dyDescent="0.25">
      <c r="A54" s="7">
        <v>4638220</v>
      </c>
      <c r="B54" s="8" t="s">
        <v>100</v>
      </c>
      <c r="C54" s="9" t="s">
        <v>101</v>
      </c>
      <c r="D54" s="10">
        <v>90444</v>
      </c>
      <c r="E54" s="10">
        <v>3753</v>
      </c>
      <c r="F54" s="10">
        <v>0</v>
      </c>
      <c r="G54" s="10">
        <f t="shared" si="0"/>
        <v>94197</v>
      </c>
    </row>
    <row r="55" spans="1:7" ht="15" x14ac:dyDescent="0.25">
      <c r="A55" s="7">
        <v>4641300</v>
      </c>
      <c r="B55" s="8" t="s">
        <v>102</v>
      </c>
      <c r="C55" s="9" t="s">
        <v>103</v>
      </c>
      <c r="D55" s="10">
        <v>197720</v>
      </c>
      <c r="E55" s="10">
        <v>6817</v>
      </c>
      <c r="F55" s="10">
        <v>0</v>
      </c>
      <c r="G55" s="10">
        <f t="shared" si="0"/>
        <v>204537</v>
      </c>
    </row>
    <row r="56" spans="1:7" ht="15" x14ac:dyDescent="0.25">
      <c r="A56" s="7">
        <v>4641520</v>
      </c>
      <c r="B56" s="8" t="s">
        <v>104</v>
      </c>
      <c r="C56" s="9" t="s">
        <v>105</v>
      </c>
      <c r="D56" s="10">
        <v>96683</v>
      </c>
      <c r="E56" s="10">
        <v>0</v>
      </c>
      <c r="F56" s="10">
        <v>0</v>
      </c>
      <c r="G56" s="10">
        <f t="shared" si="0"/>
        <v>96683</v>
      </c>
    </row>
    <row r="57" spans="1:7" ht="15" x14ac:dyDescent="0.25">
      <c r="A57" s="7">
        <v>4641550</v>
      </c>
      <c r="B57" s="8" t="s">
        <v>106</v>
      </c>
      <c r="C57" s="9" t="s">
        <v>107</v>
      </c>
      <c r="D57" s="10">
        <v>268225</v>
      </c>
      <c r="E57" s="10">
        <v>11061</v>
      </c>
      <c r="F57" s="10">
        <v>0</v>
      </c>
      <c r="G57" s="10">
        <f t="shared" si="0"/>
        <v>279286</v>
      </c>
    </row>
    <row r="58" spans="1:7" ht="15" x14ac:dyDescent="0.25">
      <c r="A58" s="7">
        <v>4644770</v>
      </c>
      <c r="B58" s="8" t="s">
        <v>108</v>
      </c>
      <c r="C58" s="9" t="s">
        <v>109</v>
      </c>
      <c r="D58" s="10">
        <v>124893</v>
      </c>
      <c r="E58" s="10">
        <v>0</v>
      </c>
      <c r="F58" s="10">
        <v>0</v>
      </c>
      <c r="G58" s="10">
        <f t="shared" si="0"/>
        <v>124893</v>
      </c>
    </row>
    <row r="59" spans="1:7" ht="15" x14ac:dyDescent="0.25">
      <c r="A59" s="7">
        <v>4639600</v>
      </c>
      <c r="B59" s="8" t="s">
        <v>110</v>
      </c>
      <c r="C59" s="9" t="s">
        <v>111</v>
      </c>
      <c r="D59" s="10">
        <v>301152</v>
      </c>
      <c r="E59" s="10">
        <v>12742</v>
      </c>
      <c r="F59" s="11">
        <v>16003</v>
      </c>
      <c r="G59" s="10">
        <f t="shared" si="0"/>
        <v>297891</v>
      </c>
    </row>
    <row r="60" spans="1:7" ht="15" x14ac:dyDescent="0.25">
      <c r="A60" s="7">
        <v>4646260</v>
      </c>
      <c r="B60" s="8" t="s">
        <v>24</v>
      </c>
      <c r="C60" s="7" t="s">
        <v>112</v>
      </c>
      <c r="D60" s="10">
        <v>65580</v>
      </c>
      <c r="E60" s="10">
        <v>2091</v>
      </c>
      <c r="F60" s="11">
        <v>0</v>
      </c>
      <c r="G60" s="10">
        <f t="shared" si="0"/>
        <v>67671</v>
      </c>
    </row>
    <row r="61" spans="1:7" ht="15" x14ac:dyDescent="0.25">
      <c r="A61" s="7">
        <v>4646380</v>
      </c>
      <c r="B61" s="8" t="s">
        <v>113</v>
      </c>
      <c r="C61" s="9" t="s">
        <v>114</v>
      </c>
      <c r="D61" s="10">
        <v>208406</v>
      </c>
      <c r="E61" s="10">
        <v>7626</v>
      </c>
      <c r="F61" s="11">
        <v>0</v>
      </c>
      <c r="G61" s="10">
        <f t="shared" si="0"/>
        <v>216032</v>
      </c>
    </row>
    <row r="62" spans="1:7" ht="15" x14ac:dyDescent="0.25">
      <c r="A62" s="7">
        <v>4669930</v>
      </c>
      <c r="B62" s="8" t="s">
        <v>115</v>
      </c>
      <c r="C62" s="9" t="s">
        <v>116</v>
      </c>
      <c r="D62" s="10">
        <v>730084</v>
      </c>
      <c r="E62" s="10">
        <v>0</v>
      </c>
      <c r="F62" s="11">
        <v>0</v>
      </c>
      <c r="G62" s="10">
        <f t="shared" si="0"/>
        <v>730084</v>
      </c>
    </row>
    <row r="63" spans="1:7" ht="15" x14ac:dyDescent="0.25">
      <c r="A63" s="7">
        <v>4600002</v>
      </c>
      <c r="B63" s="8" t="s">
        <v>117</v>
      </c>
      <c r="C63" s="9" t="s">
        <v>118</v>
      </c>
      <c r="D63" s="10">
        <v>316737</v>
      </c>
      <c r="E63" s="10">
        <v>11608</v>
      </c>
      <c r="F63" s="11">
        <v>5081</v>
      </c>
      <c r="G63" s="10">
        <f t="shared" si="0"/>
        <v>323264</v>
      </c>
    </row>
    <row r="64" spans="1:7" ht="15" x14ac:dyDescent="0.25">
      <c r="A64" s="7">
        <v>4647942</v>
      </c>
      <c r="B64" s="8" t="s">
        <v>119</v>
      </c>
      <c r="C64" s="9" t="s">
        <v>120</v>
      </c>
      <c r="D64" s="10">
        <v>131376</v>
      </c>
      <c r="E64" s="10">
        <v>0</v>
      </c>
      <c r="F64" s="11">
        <v>4637</v>
      </c>
      <c r="G64" s="10">
        <f t="shared" si="0"/>
        <v>126739</v>
      </c>
    </row>
    <row r="65" spans="1:7" ht="15" x14ac:dyDescent="0.25">
      <c r="A65" s="7">
        <v>4648390</v>
      </c>
      <c r="B65" s="8" t="s">
        <v>121</v>
      </c>
      <c r="C65" s="9" t="s">
        <v>122</v>
      </c>
      <c r="D65" s="10">
        <v>776055</v>
      </c>
      <c r="E65" s="10">
        <v>29964</v>
      </c>
      <c r="F65" s="11">
        <v>31151</v>
      </c>
      <c r="G65" s="10">
        <f t="shared" si="0"/>
        <v>774868</v>
      </c>
    </row>
    <row r="66" spans="1:7" ht="15" x14ac:dyDescent="0.25">
      <c r="A66" s="7">
        <v>4680441</v>
      </c>
      <c r="B66" s="8" t="s">
        <v>123</v>
      </c>
      <c r="C66" s="9" t="s">
        <v>124</v>
      </c>
      <c r="D66" s="10">
        <v>184814</v>
      </c>
      <c r="E66" s="10">
        <v>0</v>
      </c>
      <c r="F66" s="11">
        <v>0</v>
      </c>
      <c r="G66" s="10">
        <f t="shared" si="0"/>
        <v>184814</v>
      </c>
    </row>
    <row r="67" spans="1:7" ht="15" x14ac:dyDescent="0.25">
      <c r="A67" s="7">
        <v>4649650</v>
      </c>
      <c r="B67" s="8" t="s">
        <v>125</v>
      </c>
      <c r="C67" s="9" t="s">
        <v>126</v>
      </c>
      <c r="D67" s="10">
        <v>52554</v>
      </c>
      <c r="E67" s="10">
        <v>2394</v>
      </c>
      <c r="F67" s="11">
        <v>0</v>
      </c>
      <c r="G67" s="10">
        <f t="shared" si="0"/>
        <v>54948</v>
      </c>
    </row>
    <row r="68" spans="1:7" ht="15" x14ac:dyDescent="0.25">
      <c r="A68" s="7">
        <v>4650670</v>
      </c>
      <c r="B68" s="8" t="s">
        <v>127</v>
      </c>
      <c r="C68" s="9" t="s">
        <v>128</v>
      </c>
      <c r="D68" s="10">
        <v>57530</v>
      </c>
      <c r="E68" s="10">
        <v>2571</v>
      </c>
      <c r="F68" s="11">
        <v>0</v>
      </c>
      <c r="G68" s="10">
        <f t="shared" si="0"/>
        <v>60101</v>
      </c>
    </row>
    <row r="69" spans="1:7" ht="15" x14ac:dyDescent="0.25">
      <c r="A69" s="7">
        <v>4650850</v>
      </c>
      <c r="B69" s="8" t="s">
        <v>129</v>
      </c>
      <c r="C69" s="9" t="s">
        <v>130</v>
      </c>
      <c r="D69" s="10">
        <v>81542</v>
      </c>
      <c r="E69" s="10">
        <v>0</v>
      </c>
      <c r="F69" s="11">
        <v>0</v>
      </c>
      <c r="G69" s="10">
        <f t="shared" si="0"/>
        <v>81542</v>
      </c>
    </row>
    <row r="70" spans="1:7" ht="15" x14ac:dyDescent="0.25">
      <c r="A70" s="7">
        <v>4652770</v>
      </c>
      <c r="B70" s="8" t="s">
        <v>131</v>
      </c>
      <c r="C70" s="9" t="s">
        <v>132</v>
      </c>
      <c r="D70" s="10">
        <v>26632</v>
      </c>
      <c r="E70" s="10">
        <v>0</v>
      </c>
      <c r="F70" s="11">
        <v>0</v>
      </c>
      <c r="G70" s="10">
        <f t="shared" si="0"/>
        <v>26632</v>
      </c>
    </row>
    <row r="71" spans="1:7" ht="15" x14ac:dyDescent="0.25">
      <c r="A71" s="7">
        <v>4665460</v>
      </c>
      <c r="B71" s="8" t="s">
        <v>133</v>
      </c>
      <c r="C71" s="9" t="s">
        <v>134</v>
      </c>
      <c r="D71" s="10">
        <v>823922</v>
      </c>
      <c r="E71" s="10">
        <v>35172</v>
      </c>
      <c r="F71" s="11">
        <v>15694</v>
      </c>
      <c r="G71" s="10">
        <f t="shared" si="0"/>
        <v>843400</v>
      </c>
    </row>
    <row r="72" spans="1:7" ht="15" x14ac:dyDescent="0.25">
      <c r="A72" s="7">
        <v>4654300</v>
      </c>
      <c r="B72" s="8" t="s">
        <v>135</v>
      </c>
      <c r="C72" s="9" t="s">
        <v>136</v>
      </c>
      <c r="D72" s="10">
        <v>134233</v>
      </c>
      <c r="E72" s="10">
        <v>5613</v>
      </c>
      <c r="F72" s="11">
        <v>0</v>
      </c>
      <c r="G72" s="10">
        <f t="shared" si="0"/>
        <v>139846</v>
      </c>
    </row>
    <row r="73" spans="1:7" ht="15" x14ac:dyDescent="0.25">
      <c r="A73" s="7">
        <v>4655260</v>
      </c>
      <c r="B73" s="8" t="s">
        <v>137</v>
      </c>
      <c r="C73" s="9" t="s">
        <v>138</v>
      </c>
      <c r="D73" s="10">
        <v>720184</v>
      </c>
      <c r="E73" s="10">
        <v>28918</v>
      </c>
      <c r="F73" s="11">
        <v>25206</v>
      </c>
      <c r="G73" s="10">
        <f t="shared" ref="G73:G99" si="1">D73+E73-F73</f>
        <v>723896</v>
      </c>
    </row>
    <row r="74" spans="1:7" ht="15" x14ac:dyDescent="0.25">
      <c r="A74" s="7">
        <v>4655710</v>
      </c>
      <c r="B74" s="8" t="s">
        <v>139</v>
      </c>
      <c r="C74" s="9" t="s">
        <v>140</v>
      </c>
      <c r="D74" s="10">
        <v>63174</v>
      </c>
      <c r="E74" s="10">
        <v>2658</v>
      </c>
      <c r="F74" s="11">
        <v>0</v>
      </c>
      <c r="G74" s="10">
        <f t="shared" si="1"/>
        <v>65832</v>
      </c>
    </row>
    <row r="75" spans="1:7" ht="15" x14ac:dyDescent="0.25">
      <c r="A75" s="7">
        <v>4680438</v>
      </c>
      <c r="B75" s="8" t="s">
        <v>141</v>
      </c>
      <c r="C75" s="9" t="s">
        <v>142</v>
      </c>
      <c r="D75" s="10">
        <v>158596</v>
      </c>
      <c r="E75" s="10">
        <v>6842</v>
      </c>
      <c r="F75" s="11">
        <v>0</v>
      </c>
      <c r="G75" s="10">
        <f t="shared" si="1"/>
        <v>165438</v>
      </c>
    </row>
    <row r="76" spans="1:7" ht="15" x14ac:dyDescent="0.25">
      <c r="A76" s="7">
        <v>4659820</v>
      </c>
      <c r="B76" s="8" t="s">
        <v>143</v>
      </c>
      <c r="C76" s="9" t="s">
        <v>144</v>
      </c>
      <c r="D76" s="10">
        <v>3592721</v>
      </c>
      <c r="E76" s="10">
        <v>0</v>
      </c>
      <c r="F76" s="11">
        <v>69324</v>
      </c>
      <c r="G76" s="10">
        <f t="shared" si="1"/>
        <v>3523397</v>
      </c>
    </row>
    <row r="77" spans="1:7" ht="15" x14ac:dyDescent="0.25">
      <c r="A77" s="7">
        <v>4660450</v>
      </c>
      <c r="B77" s="8" t="s">
        <v>145</v>
      </c>
      <c r="C77" s="9" t="s">
        <v>146</v>
      </c>
      <c r="D77" s="10">
        <v>166429</v>
      </c>
      <c r="E77" s="10">
        <v>5679</v>
      </c>
      <c r="F77" s="11">
        <v>0</v>
      </c>
      <c r="G77" s="10">
        <f t="shared" si="1"/>
        <v>172108</v>
      </c>
    </row>
    <row r="78" spans="1:7" ht="15" x14ac:dyDescent="0.25">
      <c r="A78" s="7">
        <v>4603932</v>
      </c>
      <c r="B78" s="8" t="s">
        <v>147</v>
      </c>
      <c r="C78" s="9" t="s">
        <v>148</v>
      </c>
      <c r="D78" s="10">
        <v>63377</v>
      </c>
      <c r="E78" s="10">
        <v>0</v>
      </c>
      <c r="F78" s="11">
        <v>0</v>
      </c>
      <c r="G78" s="10">
        <f t="shared" si="1"/>
        <v>63377</v>
      </c>
    </row>
    <row r="79" spans="1:7" ht="15" x14ac:dyDescent="0.25">
      <c r="A79" s="7">
        <v>4601028</v>
      </c>
      <c r="B79" s="8" t="s">
        <v>149</v>
      </c>
      <c r="C79" s="9" t="s">
        <v>150</v>
      </c>
      <c r="D79" s="10">
        <v>55797</v>
      </c>
      <c r="E79" s="10">
        <v>0</v>
      </c>
      <c r="F79" s="11">
        <v>0</v>
      </c>
      <c r="G79" s="10">
        <f t="shared" si="1"/>
        <v>55797</v>
      </c>
    </row>
    <row r="80" spans="1:7" ht="15" x14ac:dyDescent="0.25">
      <c r="A80" s="7">
        <v>4666270</v>
      </c>
      <c r="B80" s="8" t="s">
        <v>151</v>
      </c>
      <c r="C80" s="9" t="s">
        <v>152</v>
      </c>
      <c r="D80" s="10">
        <v>6670255</v>
      </c>
      <c r="E80" s="10">
        <v>0</v>
      </c>
      <c r="F80" s="11">
        <v>90200</v>
      </c>
      <c r="G80" s="10">
        <f t="shared" si="1"/>
        <v>6580055</v>
      </c>
    </row>
    <row r="81" spans="1:7" ht="15" x14ac:dyDescent="0.25">
      <c r="A81" s="7">
        <v>4600053</v>
      </c>
      <c r="B81" s="8" t="s">
        <v>153</v>
      </c>
      <c r="C81" s="9" t="s">
        <v>154</v>
      </c>
      <c r="D81" s="10">
        <v>352843</v>
      </c>
      <c r="E81" s="10">
        <v>12490</v>
      </c>
      <c r="F81" s="11">
        <v>0</v>
      </c>
      <c r="G81" s="10">
        <f t="shared" si="1"/>
        <v>365333</v>
      </c>
    </row>
    <row r="82" spans="1:7" ht="15" x14ac:dyDescent="0.25">
      <c r="A82" s="7">
        <v>4666930</v>
      </c>
      <c r="B82" s="8" t="s">
        <v>155</v>
      </c>
      <c r="C82" s="9" t="s">
        <v>156</v>
      </c>
      <c r="D82" s="10">
        <v>591603</v>
      </c>
      <c r="E82" s="10">
        <v>2348</v>
      </c>
      <c r="F82" s="11">
        <v>0</v>
      </c>
      <c r="G82" s="10">
        <f t="shared" si="1"/>
        <v>593951</v>
      </c>
    </row>
    <row r="83" spans="1:7" ht="15" x14ac:dyDescent="0.25">
      <c r="A83" s="7">
        <v>4624850</v>
      </c>
      <c r="B83" s="8" t="s">
        <v>157</v>
      </c>
      <c r="C83" s="9" t="s">
        <v>158</v>
      </c>
      <c r="D83" s="10">
        <v>116031</v>
      </c>
      <c r="E83" s="10">
        <v>0</v>
      </c>
      <c r="F83" s="11">
        <v>0</v>
      </c>
      <c r="G83" s="10">
        <f t="shared" si="1"/>
        <v>116031</v>
      </c>
    </row>
    <row r="84" spans="1:7" ht="15" x14ac:dyDescent="0.25">
      <c r="A84" s="7">
        <v>4600052</v>
      </c>
      <c r="B84" s="8" t="s">
        <v>159</v>
      </c>
      <c r="C84" s="9" t="s">
        <v>160</v>
      </c>
      <c r="D84" s="10">
        <v>511858</v>
      </c>
      <c r="E84" s="10">
        <v>0</v>
      </c>
      <c r="F84" s="11">
        <v>0</v>
      </c>
      <c r="G84" s="10">
        <f t="shared" si="1"/>
        <v>511858</v>
      </c>
    </row>
    <row r="85" spans="1:7" ht="15" x14ac:dyDescent="0.25">
      <c r="A85" s="7">
        <v>4671880</v>
      </c>
      <c r="B85" s="8" t="s">
        <v>24</v>
      </c>
      <c r="C85" s="7" t="s">
        <v>161</v>
      </c>
      <c r="D85" s="10">
        <v>102035</v>
      </c>
      <c r="E85" s="10">
        <v>24392</v>
      </c>
      <c r="F85" s="11">
        <v>0</v>
      </c>
      <c r="G85" s="10">
        <f t="shared" si="1"/>
        <v>126427</v>
      </c>
    </row>
    <row r="86" spans="1:7" ht="15" x14ac:dyDescent="0.25">
      <c r="A86" s="7">
        <v>4672090</v>
      </c>
      <c r="B86" s="8" t="s">
        <v>162</v>
      </c>
      <c r="C86" s="9" t="s">
        <v>163</v>
      </c>
      <c r="D86" s="10">
        <v>777767</v>
      </c>
      <c r="E86" s="10">
        <v>4013</v>
      </c>
      <c r="F86" s="11">
        <v>10539</v>
      </c>
      <c r="G86" s="10">
        <f t="shared" si="1"/>
        <v>771241</v>
      </c>
    </row>
    <row r="87" spans="1:7" ht="15" x14ac:dyDescent="0.25">
      <c r="A87" s="7">
        <v>4644940</v>
      </c>
      <c r="B87" s="8" t="s">
        <v>164</v>
      </c>
      <c r="C87" s="9" t="s">
        <v>165</v>
      </c>
      <c r="D87" s="10">
        <v>229251</v>
      </c>
      <c r="E87" s="10">
        <v>31290</v>
      </c>
      <c r="F87" s="11">
        <v>0</v>
      </c>
      <c r="G87" s="10">
        <f t="shared" si="1"/>
        <v>260541</v>
      </c>
    </row>
    <row r="88" spans="1:7" ht="15" x14ac:dyDescent="0.25">
      <c r="A88" s="7">
        <v>4674370</v>
      </c>
      <c r="B88" s="8" t="s">
        <v>166</v>
      </c>
      <c r="C88" s="9" t="s">
        <v>167</v>
      </c>
      <c r="D88" s="10">
        <v>379801</v>
      </c>
      <c r="E88" s="10">
        <v>10513</v>
      </c>
      <c r="F88" s="11">
        <v>10677</v>
      </c>
      <c r="G88" s="10">
        <f t="shared" si="1"/>
        <v>379637</v>
      </c>
    </row>
    <row r="89" spans="1:7" ht="15" x14ac:dyDescent="0.25">
      <c r="A89" s="7">
        <v>4675600</v>
      </c>
      <c r="B89" s="8" t="s">
        <v>168</v>
      </c>
      <c r="C89" s="9" t="s">
        <v>169</v>
      </c>
      <c r="D89" s="10">
        <v>73251</v>
      </c>
      <c r="E89" s="10">
        <v>15597</v>
      </c>
      <c r="F89" s="11">
        <v>0</v>
      </c>
      <c r="G89" s="10">
        <f t="shared" si="1"/>
        <v>88848</v>
      </c>
    </row>
    <row r="90" spans="1:7" ht="15" x14ac:dyDescent="0.25">
      <c r="A90" s="7">
        <v>4675660</v>
      </c>
      <c r="B90" s="8" t="s">
        <v>170</v>
      </c>
      <c r="C90" s="9" t="s">
        <v>171</v>
      </c>
      <c r="D90" s="10">
        <v>72353</v>
      </c>
      <c r="E90" s="10">
        <v>2738</v>
      </c>
      <c r="F90" s="11">
        <v>0</v>
      </c>
      <c r="G90" s="10">
        <f t="shared" si="1"/>
        <v>75091</v>
      </c>
    </row>
    <row r="91" spans="1:7" ht="15" x14ac:dyDescent="0.25">
      <c r="A91" s="7">
        <v>4676620</v>
      </c>
      <c r="B91" s="8" t="s">
        <v>172</v>
      </c>
      <c r="C91" s="9" t="s">
        <v>173</v>
      </c>
      <c r="D91" s="10">
        <v>1010318</v>
      </c>
      <c r="E91" s="10">
        <v>40215</v>
      </c>
      <c r="F91" s="11">
        <v>47963</v>
      </c>
      <c r="G91" s="10">
        <f t="shared" si="1"/>
        <v>1002570</v>
      </c>
    </row>
    <row r="92" spans="1:7" ht="15" x14ac:dyDescent="0.25">
      <c r="A92" s="7">
        <v>4677460</v>
      </c>
      <c r="B92" s="8" t="s">
        <v>174</v>
      </c>
      <c r="C92" s="9" t="s">
        <v>175</v>
      </c>
      <c r="D92" s="10">
        <v>127244</v>
      </c>
      <c r="E92" s="10">
        <v>0</v>
      </c>
      <c r="F92" s="11">
        <v>0</v>
      </c>
      <c r="G92" s="10">
        <f t="shared" si="1"/>
        <v>127244</v>
      </c>
    </row>
    <row r="93" spans="1:7" ht="15" x14ac:dyDescent="0.25">
      <c r="A93" s="7">
        <v>4631710</v>
      </c>
      <c r="B93" s="8" t="s">
        <v>176</v>
      </c>
      <c r="C93" s="9" t="s">
        <v>177</v>
      </c>
      <c r="D93" s="10">
        <v>337836</v>
      </c>
      <c r="E93" s="10">
        <v>13626</v>
      </c>
      <c r="F93" s="11">
        <v>0</v>
      </c>
      <c r="G93" s="10">
        <f t="shared" si="1"/>
        <v>351462</v>
      </c>
    </row>
    <row r="94" spans="1:7" ht="15" x14ac:dyDescent="0.25">
      <c r="A94" s="7">
        <v>4678510</v>
      </c>
      <c r="B94" s="8" t="s">
        <v>178</v>
      </c>
      <c r="C94" s="9" t="s">
        <v>179</v>
      </c>
      <c r="D94" s="10">
        <v>29369</v>
      </c>
      <c r="E94" s="10">
        <v>0</v>
      </c>
      <c r="F94" s="11">
        <v>0</v>
      </c>
      <c r="G94" s="10">
        <f t="shared" si="1"/>
        <v>29369</v>
      </c>
    </row>
    <row r="95" spans="1:7" ht="15" x14ac:dyDescent="0.25">
      <c r="A95" s="7">
        <v>4678570</v>
      </c>
      <c r="B95" s="8" t="s">
        <v>180</v>
      </c>
      <c r="C95" s="9" t="s">
        <v>181</v>
      </c>
      <c r="D95" s="10">
        <v>134509</v>
      </c>
      <c r="E95" s="10">
        <v>5019</v>
      </c>
      <c r="F95" s="11">
        <v>0</v>
      </c>
      <c r="G95" s="10">
        <f t="shared" si="1"/>
        <v>139528</v>
      </c>
    </row>
    <row r="96" spans="1:7" ht="15" x14ac:dyDescent="0.25">
      <c r="A96" s="7">
        <v>4679710</v>
      </c>
      <c r="B96" s="8" t="s">
        <v>182</v>
      </c>
      <c r="C96" s="9" t="s">
        <v>183</v>
      </c>
      <c r="D96" s="10">
        <v>232335</v>
      </c>
      <c r="E96" s="10">
        <v>9106</v>
      </c>
      <c r="F96" s="11">
        <v>0</v>
      </c>
      <c r="G96" s="10">
        <f t="shared" si="1"/>
        <v>241441</v>
      </c>
    </row>
    <row r="97" spans="1:7" ht="15" x14ac:dyDescent="0.25">
      <c r="A97" s="7">
        <v>4680100</v>
      </c>
      <c r="B97" s="8" t="s">
        <v>184</v>
      </c>
      <c r="C97" s="9" t="s">
        <v>185</v>
      </c>
      <c r="D97" s="10">
        <v>73521</v>
      </c>
      <c r="E97" s="10">
        <v>2878</v>
      </c>
      <c r="F97" s="11">
        <v>0</v>
      </c>
      <c r="G97" s="10">
        <f t="shared" si="1"/>
        <v>76399</v>
      </c>
    </row>
    <row r="98" spans="1:7" ht="15" x14ac:dyDescent="0.25">
      <c r="A98" s="7">
        <v>4680190</v>
      </c>
      <c r="B98" s="8" t="s">
        <v>186</v>
      </c>
      <c r="C98" s="9" t="s">
        <v>187</v>
      </c>
      <c r="D98" s="10">
        <v>66249</v>
      </c>
      <c r="E98" s="10">
        <v>2692</v>
      </c>
      <c r="F98" s="11">
        <v>0</v>
      </c>
      <c r="G98" s="10">
        <f t="shared" si="1"/>
        <v>68941</v>
      </c>
    </row>
    <row r="99" spans="1:7" ht="15" x14ac:dyDescent="0.25">
      <c r="A99" s="12">
        <v>4680430</v>
      </c>
      <c r="B99" s="13" t="s">
        <v>188</v>
      </c>
      <c r="C99" s="14" t="s">
        <v>189</v>
      </c>
      <c r="D99" s="15">
        <v>818923</v>
      </c>
      <c r="E99" s="15">
        <v>31536</v>
      </c>
      <c r="F99" s="16">
        <v>10477</v>
      </c>
      <c r="G99" s="15">
        <f t="shared" si="1"/>
        <v>839982</v>
      </c>
    </row>
    <row r="100" spans="1:7" ht="15" x14ac:dyDescent="0.25">
      <c r="A100" s="7"/>
      <c r="B100" s="8"/>
      <c r="C100" s="9"/>
      <c r="D100" s="17">
        <f>SUM(D8:D99)</f>
        <v>33263463</v>
      </c>
      <c r="E100" s="17">
        <f>SUM(E8:E99)</f>
        <v>671732</v>
      </c>
      <c r="F100" s="17">
        <f>SUM(F8:F99)</f>
        <v>646408</v>
      </c>
      <c r="G100" s="10"/>
    </row>
    <row r="101" spans="1:7" ht="15" x14ac:dyDescent="0.25">
      <c r="A101" s="7"/>
      <c r="B101" s="7"/>
      <c r="C101" s="7"/>
      <c r="D101" s="18"/>
      <c r="F101" s="18"/>
      <c r="G101" s="18"/>
    </row>
    <row r="102" spans="1:7" ht="15" x14ac:dyDescent="0.25">
      <c r="A102" s="19">
        <v>4616150</v>
      </c>
      <c r="B102" s="19" t="s">
        <v>190</v>
      </c>
      <c r="C102" s="20" t="s">
        <v>191</v>
      </c>
      <c r="D102" s="19"/>
      <c r="E102" s="21"/>
      <c r="F102" s="21"/>
      <c r="G102" s="21"/>
    </row>
    <row r="103" spans="1:7" ht="15" x14ac:dyDescent="0.25">
      <c r="A103" s="7">
        <v>4621420</v>
      </c>
      <c r="B103" s="7"/>
      <c r="C103" s="9" t="s">
        <v>192</v>
      </c>
      <c r="D103" s="10">
        <v>90472</v>
      </c>
      <c r="E103" s="10">
        <v>3374</v>
      </c>
      <c r="F103" s="11">
        <v>0</v>
      </c>
      <c r="G103" s="10"/>
    </row>
    <row r="104" spans="1:7" ht="15" x14ac:dyDescent="0.25">
      <c r="A104" s="7">
        <v>4610320</v>
      </c>
      <c r="B104" s="7"/>
      <c r="C104" s="9" t="s">
        <v>193</v>
      </c>
      <c r="D104" s="10">
        <v>75973</v>
      </c>
      <c r="E104" s="10">
        <v>3027</v>
      </c>
      <c r="F104" s="11">
        <v>0</v>
      </c>
      <c r="G104" s="10"/>
    </row>
    <row r="105" spans="1:7" ht="15" x14ac:dyDescent="0.25">
      <c r="A105" s="7">
        <v>4622500</v>
      </c>
      <c r="B105" s="7"/>
      <c r="C105" s="9" t="s">
        <v>194</v>
      </c>
      <c r="D105" s="10">
        <v>65617</v>
      </c>
      <c r="E105" s="10">
        <v>2664</v>
      </c>
      <c r="F105" s="11">
        <v>0</v>
      </c>
      <c r="G105" s="10"/>
    </row>
    <row r="106" spans="1:7" ht="15" x14ac:dyDescent="0.25">
      <c r="A106" s="7">
        <v>4625500</v>
      </c>
      <c r="B106" s="7"/>
      <c r="C106" s="9" t="s">
        <v>195</v>
      </c>
      <c r="D106" s="10">
        <v>141365</v>
      </c>
      <c r="E106" s="10">
        <v>5235</v>
      </c>
      <c r="F106" s="11">
        <v>0</v>
      </c>
      <c r="G106" s="10"/>
    </row>
    <row r="107" spans="1:7" ht="15" x14ac:dyDescent="0.25">
      <c r="A107" s="7">
        <v>4602640</v>
      </c>
      <c r="B107" s="7"/>
      <c r="C107" s="9" t="s">
        <v>196</v>
      </c>
      <c r="D107" s="10">
        <v>88168</v>
      </c>
      <c r="E107" s="10">
        <v>3594</v>
      </c>
      <c r="F107" s="11">
        <v>0</v>
      </c>
      <c r="G107" s="10"/>
    </row>
    <row r="108" spans="1:7" ht="15" x14ac:dyDescent="0.25">
      <c r="A108" s="7">
        <v>4645450</v>
      </c>
      <c r="B108" s="7"/>
      <c r="C108" s="9" t="s">
        <v>197</v>
      </c>
      <c r="D108" s="10">
        <v>57192</v>
      </c>
      <c r="E108" s="10">
        <v>1913</v>
      </c>
      <c r="F108" s="11">
        <v>0</v>
      </c>
      <c r="G108" s="10"/>
    </row>
    <row r="109" spans="1:7" ht="15" x14ac:dyDescent="0.25">
      <c r="A109" s="7">
        <v>4601026</v>
      </c>
      <c r="B109" s="7"/>
      <c r="C109" s="9" t="s">
        <v>198</v>
      </c>
      <c r="D109" s="10">
        <v>115153</v>
      </c>
      <c r="E109" s="10">
        <v>4332</v>
      </c>
      <c r="F109" s="11">
        <v>0</v>
      </c>
      <c r="G109" s="10"/>
    </row>
    <row r="110" spans="1:7" ht="15" x14ac:dyDescent="0.25">
      <c r="A110" s="7">
        <v>4648780</v>
      </c>
      <c r="B110" s="7"/>
      <c r="C110" s="9" t="s">
        <v>199</v>
      </c>
      <c r="D110" s="10">
        <v>63273</v>
      </c>
      <c r="E110" s="10">
        <v>2409</v>
      </c>
      <c r="F110" s="11">
        <v>0</v>
      </c>
      <c r="G110" s="10"/>
    </row>
    <row r="111" spans="1:7" ht="15.75" thickBot="1" x14ac:dyDescent="0.3">
      <c r="A111" s="22">
        <v>4654270</v>
      </c>
      <c r="B111" s="22"/>
      <c r="C111" s="23" t="s">
        <v>200</v>
      </c>
      <c r="D111" s="24">
        <v>122621</v>
      </c>
      <c r="E111" s="25">
        <v>4627</v>
      </c>
      <c r="F111" s="25">
        <v>0</v>
      </c>
      <c r="G111" s="25"/>
    </row>
    <row r="112" spans="1:7" ht="15" x14ac:dyDescent="0.25">
      <c r="A112" s="26"/>
      <c r="B112" s="26"/>
      <c r="C112" s="27" t="s">
        <v>201</v>
      </c>
      <c r="D112" s="28">
        <v>819834</v>
      </c>
      <c r="E112" s="28">
        <f>SUM(E103:E111)</f>
        <v>31175</v>
      </c>
      <c r="F112" s="28">
        <v>0</v>
      </c>
      <c r="G112" s="28">
        <f>D112+E112-F112</f>
        <v>851009</v>
      </c>
    </row>
    <row r="113" spans="1:7" ht="15" x14ac:dyDescent="0.25">
      <c r="C113" s="29"/>
      <c r="D113" s="30"/>
      <c r="E113" s="10"/>
      <c r="F113" s="30"/>
      <c r="G113" s="10"/>
    </row>
    <row r="114" spans="1:7" ht="15" x14ac:dyDescent="0.25">
      <c r="E114" s="10"/>
      <c r="G114" s="18"/>
    </row>
    <row r="115" spans="1:7" ht="15" x14ac:dyDescent="0.25">
      <c r="A115" s="19">
        <v>4600032</v>
      </c>
      <c r="B115" s="19" t="s">
        <v>202</v>
      </c>
      <c r="C115" s="20" t="s">
        <v>203</v>
      </c>
      <c r="D115" s="19"/>
      <c r="E115" s="21"/>
      <c r="F115" s="21"/>
      <c r="G115" s="21"/>
    </row>
    <row r="116" spans="1:7" ht="15" x14ac:dyDescent="0.25">
      <c r="A116" s="7">
        <v>4619170</v>
      </c>
      <c r="B116" s="7"/>
      <c r="C116" s="9" t="s">
        <v>204</v>
      </c>
      <c r="D116" s="10">
        <v>44457</v>
      </c>
      <c r="E116" s="10">
        <v>1501</v>
      </c>
      <c r="F116" s="11">
        <v>0</v>
      </c>
      <c r="G116" s="10"/>
    </row>
    <row r="117" spans="1:7" ht="15" x14ac:dyDescent="0.25">
      <c r="A117" s="7">
        <v>4634440</v>
      </c>
      <c r="B117" s="7"/>
      <c r="C117" s="9" t="s">
        <v>205</v>
      </c>
      <c r="D117" s="10">
        <v>46923</v>
      </c>
      <c r="E117" s="10">
        <v>1982</v>
      </c>
      <c r="F117" s="11">
        <v>0</v>
      </c>
      <c r="G117" s="10"/>
    </row>
    <row r="118" spans="1:7" ht="15" x14ac:dyDescent="0.25">
      <c r="A118" s="7">
        <v>4621400</v>
      </c>
      <c r="B118" s="7"/>
      <c r="C118" s="9" t="s">
        <v>206</v>
      </c>
      <c r="D118" s="10">
        <v>48408</v>
      </c>
      <c r="E118" s="10">
        <v>1734</v>
      </c>
      <c r="F118" s="11">
        <v>0</v>
      </c>
      <c r="G118" s="10"/>
    </row>
    <row r="119" spans="1:7" ht="15" x14ac:dyDescent="0.25">
      <c r="A119" s="7">
        <v>4600045</v>
      </c>
      <c r="B119" s="7"/>
      <c r="C119" s="9" t="s">
        <v>207</v>
      </c>
      <c r="D119" s="10">
        <v>164358</v>
      </c>
      <c r="E119" s="10">
        <v>5721</v>
      </c>
      <c r="F119" s="11">
        <v>0</v>
      </c>
      <c r="G119" s="10"/>
    </row>
    <row r="120" spans="1:7" ht="15" x14ac:dyDescent="0.25">
      <c r="A120" s="7">
        <v>4600046</v>
      </c>
      <c r="B120" s="7"/>
      <c r="C120" s="9" t="s">
        <v>208</v>
      </c>
      <c r="D120" s="10">
        <v>57078</v>
      </c>
      <c r="E120" s="10">
        <v>2366</v>
      </c>
      <c r="F120" s="11">
        <v>0</v>
      </c>
      <c r="G120" s="10"/>
    </row>
    <row r="121" spans="1:7" ht="15" x14ac:dyDescent="0.25">
      <c r="A121" s="7">
        <v>4640860</v>
      </c>
      <c r="B121" s="7"/>
      <c r="C121" s="9" t="s">
        <v>209</v>
      </c>
      <c r="D121" s="10">
        <v>61788</v>
      </c>
      <c r="E121" s="10">
        <v>2574</v>
      </c>
      <c r="F121" s="11">
        <v>0</v>
      </c>
      <c r="G121" s="10"/>
    </row>
    <row r="122" spans="1:7" ht="15" x14ac:dyDescent="0.25">
      <c r="A122" s="7">
        <v>4641640</v>
      </c>
      <c r="B122" s="7"/>
      <c r="C122" s="9" t="s">
        <v>210</v>
      </c>
      <c r="D122" s="10">
        <v>55415</v>
      </c>
      <c r="E122" s="10">
        <v>2320</v>
      </c>
      <c r="F122" s="11">
        <v>0</v>
      </c>
      <c r="G122" s="10"/>
    </row>
    <row r="123" spans="1:7" ht="15" x14ac:dyDescent="0.25">
      <c r="A123" s="7">
        <v>4651750</v>
      </c>
      <c r="B123" s="7"/>
      <c r="C123" s="9" t="s">
        <v>211</v>
      </c>
      <c r="D123" s="10">
        <v>111849</v>
      </c>
      <c r="E123" s="10">
        <v>4311</v>
      </c>
      <c r="F123" s="11">
        <v>0</v>
      </c>
      <c r="G123" s="10"/>
    </row>
    <row r="124" spans="1:7" ht="15.75" thickBot="1" x14ac:dyDescent="0.3">
      <c r="A124" s="22">
        <v>4676020</v>
      </c>
      <c r="B124" s="22"/>
      <c r="C124" s="23" t="s">
        <v>212</v>
      </c>
      <c r="D124" s="24">
        <v>72707</v>
      </c>
      <c r="E124" s="25">
        <v>2955</v>
      </c>
      <c r="F124" s="25">
        <v>0</v>
      </c>
      <c r="G124" s="25"/>
    </row>
    <row r="125" spans="1:7" ht="15" x14ac:dyDescent="0.25">
      <c r="A125" s="12"/>
      <c r="B125" s="12"/>
      <c r="C125" s="27" t="s">
        <v>201</v>
      </c>
      <c r="D125" s="28">
        <v>662983</v>
      </c>
      <c r="E125" s="28">
        <f>SUM(E116:E124)</f>
        <v>25464</v>
      </c>
      <c r="F125" s="31"/>
      <c r="G125" s="28">
        <f>D125+E125</f>
        <v>688447</v>
      </c>
    </row>
    <row r="126" spans="1:7" ht="15" x14ac:dyDescent="0.25">
      <c r="E126" s="10"/>
      <c r="G126" s="10"/>
    </row>
    <row r="127" spans="1:7" ht="15" x14ac:dyDescent="0.25">
      <c r="E127" s="10"/>
      <c r="G127" s="18"/>
    </row>
    <row r="128" spans="1:7" ht="15" x14ac:dyDescent="0.25">
      <c r="A128" s="19">
        <v>4651730</v>
      </c>
      <c r="B128" s="19" t="s">
        <v>213</v>
      </c>
      <c r="C128" s="20" t="s">
        <v>214</v>
      </c>
      <c r="D128" s="19"/>
      <c r="E128" s="21"/>
      <c r="F128" s="21"/>
      <c r="G128" s="21"/>
    </row>
    <row r="129" spans="1:7" ht="15" x14ac:dyDescent="0.25">
      <c r="A129" s="7">
        <v>4603720</v>
      </c>
      <c r="B129" s="7"/>
      <c r="C129" s="9" t="s">
        <v>215</v>
      </c>
      <c r="D129" s="10">
        <v>68079</v>
      </c>
      <c r="E129" s="10">
        <v>2754</v>
      </c>
      <c r="F129" s="11">
        <v>0</v>
      </c>
      <c r="G129" s="10"/>
    </row>
    <row r="130" spans="1:7" ht="15" x14ac:dyDescent="0.25">
      <c r="A130" s="7">
        <v>4600041</v>
      </c>
      <c r="B130" s="7"/>
      <c r="C130" s="9" t="s">
        <v>216</v>
      </c>
      <c r="D130" s="10">
        <v>132042</v>
      </c>
      <c r="E130" s="10">
        <v>5043</v>
      </c>
      <c r="F130" s="11">
        <v>0</v>
      </c>
      <c r="G130" s="10"/>
    </row>
    <row r="131" spans="1:7" ht="15" x14ac:dyDescent="0.25">
      <c r="A131" s="7">
        <v>4611280</v>
      </c>
      <c r="B131" s="7"/>
      <c r="C131" s="9" t="s">
        <v>217</v>
      </c>
      <c r="D131" s="10">
        <v>91116</v>
      </c>
      <c r="E131" s="10">
        <v>3616</v>
      </c>
      <c r="F131" s="11">
        <v>0</v>
      </c>
      <c r="G131" s="10"/>
    </row>
    <row r="132" spans="1:7" ht="15" x14ac:dyDescent="0.25">
      <c r="A132" s="7">
        <v>4612940</v>
      </c>
      <c r="B132" s="7"/>
      <c r="C132" s="9" t="s">
        <v>218</v>
      </c>
      <c r="D132" s="10">
        <v>140455</v>
      </c>
      <c r="E132" s="10">
        <v>4940</v>
      </c>
      <c r="F132" s="11">
        <v>0</v>
      </c>
      <c r="G132" s="10"/>
    </row>
    <row r="133" spans="1:7" ht="15" x14ac:dyDescent="0.25">
      <c r="A133" s="7">
        <v>4617850</v>
      </c>
      <c r="B133" s="7"/>
      <c r="C133" s="9" t="s">
        <v>219</v>
      </c>
      <c r="D133" s="10">
        <v>89390</v>
      </c>
      <c r="E133" s="10">
        <v>3715</v>
      </c>
      <c r="F133" s="11">
        <v>0</v>
      </c>
      <c r="G133" s="10"/>
    </row>
    <row r="134" spans="1:7" ht="15" x14ac:dyDescent="0.25">
      <c r="A134" s="7">
        <v>4678300</v>
      </c>
      <c r="B134" s="7"/>
      <c r="C134" s="9" t="s">
        <v>220</v>
      </c>
      <c r="D134" s="10">
        <v>110219</v>
      </c>
      <c r="E134" s="10">
        <v>4177</v>
      </c>
      <c r="F134" s="11">
        <v>0</v>
      </c>
      <c r="G134" s="10"/>
    </row>
    <row r="135" spans="1:7" ht="15" x14ac:dyDescent="0.25">
      <c r="A135" s="7">
        <v>4600036</v>
      </c>
      <c r="B135" s="7"/>
      <c r="C135" s="9" t="s">
        <v>221</v>
      </c>
      <c r="D135" s="10">
        <v>142464</v>
      </c>
      <c r="E135" s="10">
        <v>4977</v>
      </c>
      <c r="F135" s="11">
        <v>0</v>
      </c>
      <c r="G135" s="10"/>
    </row>
    <row r="136" spans="1:7" ht="15" x14ac:dyDescent="0.25">
      <c r="A136" s="7">
        <v>4621390</v>
      </c>
      <c r="B136" s="7"/>
      <c r="C136" s="9" t="s">
        <v>222</v>
      </c>
      <c r="D136" s="10">
        <v>100080</v>
      </c>
      <c r="E136" s="10">
        <v>4109</v>
      </c>
      <c r="F136" s="11">
        <v>0</v>
      </c>
      <c r="G136" s="10"/>
    </row>
    <row r="137" spans="1:7" ht="15" x14ac:dyDescent="0.25">
      <c r="A137" s="7">
        <v>4622410</v>
      </c>
      <c r="B137" s="7"/>
      <c r="C137" s="9" t="s">
        <v>223</v>
      </c>
      <c r="D137" s="10">
        <v>74658</v>
      </c>
      <c r="E137" s="10">
        <v>3024</v>
      </c>
      <c r="F137" s="11">
        <v>0</v>
      </c>
      <c r="G137" s="10"/>
    </row>
    <row r="138" spans="1:7" ht="15" x14ac:dyDescent="0.25">
      <c r="A138" s="7">
        <v>4624540</v>
      </c>
      <c r="B138" s="7"/>
      <c r="C138" s="9" t="s">
        <v>224</v>
      </c>
      <c r="D138" s="10">
        <v>77509</v>
      </c>
      <c r="E138" s="10">
        <v>3498</v>
      </c>
      <c r="F138" s="11">
        <v>0</v>
      </c>
      <c r="G138" s="10"/>
    </row>
    <row r="139" spans="1:7" ht="15" x14ac:dyDescent="0.25">
      <c r="A139" s="7">
        <v>4630800</v>
      </c>
      <c r="B139" s="7"/>
      <c r="C139" s="9" t="s">
        <v>225</v>
      </c>
      <c r="D139" s="10">
        <v>192659</v>
      </c>
      <c r="E139" s="10">
        <v>8534</v>
      </c>
      <c r="F139" s="11">
        <v>0</v>
      </c>
      <c r="G139" s="10"/>
    </row>
    <row r="140" spans="1:7" ht="15" x14ac:dyDescent="0.25">
      <c r="A140" s="7">
        <v>4632340</v>
      </c>
      <c r="B140" s="7"/>
      <c r="C140" s="9" t="s">
        <v>226</v>
      </c>
      <c r="D140" s="10">
        <v>46039</v>
      </c>
      <c r="E140" s="10">
        <v>1659</v>
      </c>
      <c r="F140" s="11">
        <v>0</v>
      </c>
      <c r="G140" s="10"/>
    </row>
    <row r="141" spans="1:7" ht="15" x14ac:dyDescent="0.25">
      <c r="A141" s="7">
        <v>4636150</v>
      </c>
      <c r="B141" s="7"/>
      <c r="C141" s="9" t="s">
        <v>227</v>
      </c>
      <c r="D141" s="10">
        <v>67688</v>
      </c>
      <c r="E141" s="10">
        <v>2183</v>
      </c>
      <c r="F141" s="11">
        <v>0</v>
      </c>
      <c r="G141" s="10"/>
    </row>
    <row r="142" spans="1:7" ht="15" x14ac:dyDescent="0.25">
      <c r="A142" s="7">
        <v>4639990</v>
      </c>
      <c r="B142" s="7"/>
      <c r="C142" s="9" t="s">
        <v>228</v>
      </c>
      <c r="D142" s="10">
        <v>50819</v>
      </c>
      <c r="E142" s="10">
        <v>1929</v>
      </c>
      <c r="F142" s="11">
        <v>0</v>
      </c>
      <c r="G142" s="10"/>
    </row>
    <row r="143" spans="1:7" ht="15" x14ac:dyDescent="0.25">
      <c r="A143" s="7">
        <v>4680447</v>
      </c>
      <c r="B143" s="7"/>
      <c r="C143" s="9" t="s">
        <v>229</v>
      </c>
      <c r="D143" s="10">
        <v>59909</v>
      </c>
      <c r="E143" s="10">
        <v>2031</v>
      </c>
      <c r="F143" s="11">
        <v>0</v>
      </c>
      <c r="G143" s="10"/>
    </row>
    <row r="144" spans="1:7" ht="15" x14ac:dyDescent="0.25">
      <c r="A144" s="7">
        <v>4663360</v>
      </c>
      <c r="B144" s="7"/>
      <c r="C144" s="9" t="s">
        <v>230</v>
      </c>
      <c r="D144" s="10">
        <v>56798</v>
      </c>
      <c r="E144" s="10">
        <v>2553</v>
      </c>
      <c r="F144" s="11">
        <v>0</v>
      </c>
      <c r="G144" s="10"/>
    </row>
    <row r="145" spans="1:7" ht="15" x14ac:dyDescent="0.25">
      <c r="A145" s="7">
        <v>4666300</v>
      </c>
      <c r="B145" s="7"/>
      <c r="C145" s="9" t="s">
        <v>231</v>
      </c>
      <c r="D145" s="10">
        <v>185186</v>
      </c>
      <c r="E145" s="10">
        <v>7765</v>
      </c>
      <c r="F145" s="11">
        <v>4409</v>
      </c>
      <c r="G145" s="10"/>
    </row>
    <row r="146" spans="1:7" ht="15" x14ac:dyDescent="0.25">
      <c r="A146" s="7">
        <v>4670140</v>
      </c>
      <c r="B146" s="7"/>
      <c r="C146" s="9" t="s">
        <v>232</v>
      </c>
      <c r="D146" s="10">
        <v>49995</v>
      </c>
      <c r="E146" s="10">
        <v>1963</v>
      </c>
      <c r="F146" s="11">
        <v>0</v>
      </c>
      <c r="G146" s="10"/>
    </row>
    <row r="147" spans="1:7" ht="15" x14ac:dyDescent="0.25">
      <c r="A147" s="7">
        <v>4676680</v>
      </c>
      <c r="B147" s="7"/>
      <c r="C147" s="9" t="s">
        <v>233</v>
      </c>
      <c r="D147" s="10">
        <v>58969</v>
      </c>
      <c r="E147" s="10">
        <v>2112</v>
      </c>
      <c r="F147" s="11">
        <v>0</v>
      </c>
      <c r="G147" s="10"/>
    </row>
    <row r="148" spans="1:7" ht="15" x14ac:dyDescent="0.25">
      <c r="A148" s="7">
        <v>4676740</v>
      </c>
      <c r="B148" s="7"/>
      <c r="C148" s="9" t="s">
        <v>234</v>
      </c>
      <c r="D148" s="10">
        <v>67785</v>
      </c>
      <c r="E148" s="10">
        <v>2692</v>
      </c>
      <c r="F148" s="11">
        <v>0</v>
      </c>
      <c r="G148" s="10"/>
    </row>
    <row r="149" spans="1:7" ht="15" x14ac:dyDescent="0.25">
      <c r="A149" s="7">
        <v>4676990</v>
      </c>
      <c r="B149" s="7"/>
      <c r="C149" s="9" t="s">
        <v>235</v>
      </c>
      <c r="D149" s="10">
        <v>173339</v>
      </c>
      <c r="E149" s="10">
        <v>6364</v>
      </c>
      <c r="F149" s="11">
        <v>0</v>
      </c>
      <c r="G149" s="10"/>
    </row>
    <row r="150" spans="1:7" ht="15" x14ac:dyDescent="0.25">
      <c r="A150" s="7">
        <v>4679350</v>
      </c>
      <c r="B150" s="7"/>
      <c r="C150" s="9" t="s">
        <v>236</v>
      </c>
      <c r="D150" s="10">
        <v>82325</v>
      </c>
      <c r="E150" s="10">
        <v>3514</v>
      </c>
      <c r="F150" s="11">
        <v>0</v>
      </c>
      <c r="G150" s="10"/>
    </row>
    <row r="151" spans="1:7" ht="15.75" thickBot="1" x14ac:dyDescent="0.3">
      <c r="A151" s="22">
        <v>4600003</v>
      </c>
      <c r="B151" s="22"/>
      <c r="C151" s="23" t="s">
        <v>237</v>
      </c>
      <c r="D151" s="24">
        <v>66278</v>
      </c>
      <c r="E151" s="25">
        <v>2583</v>
      </c>
      <c r="F151" s="25">
        <v>0</v>
      </c>
      <c r="G151" s="25"/>
    </row>
    <row r="152" spans="1:7" ht="15" x14ac:dyDescent="0.25">
      <c r="A152" s="12"/>
      <c r="B152" s="12"/>
      <c r="C152" s="27" t="s">
        <v>201</v>
      </c>
      <c r="D152" s="28">
        <v>2183801</v>
      </c>
      <c r="E152" s="28">
        <f>SUM(E129:E151)</f>
        <v>85735</v>
      </c>
      <c r="F152" s="28">
        <v>4409</v>
      </c>
      <c r="G152" s="28">
        <f>D152+E152-F152</f>
        <v>2265127</v>
      </c>
    </row>
    <row r="153" spans="1:7" ht="15" x14ac:dyDescent="0.25">
      <c r="E153" s="10"/>
      <c r="G153" s="10"/>
    </row>
    <row r="154" spans="1:7" ht="15" x14ac:dyDescent="0.25">
      <c r="E154" s="10"/>
      <c r="G154" s="18"/>
    </row>
    <row r="155" spans="1:7" ht="15" x14ac:dyDescent="0.25">
      <c r="A155" s="19">
        <v>4680431</v>
      </c>
      <c r="B155" s="19" t="s">
        <v>238</v>
      </c>
      <c r="C155" s="20" t="s">
        <v>239</v>
      </c>
      <c r="D155" s="21"/>
      <c r="E155" s="21"/>
      <c r="F155" s="21"/>
      <c r="G155" s="21"/>
    </row>
    <row r="156" spans="1:7" ht="15" x14ac:dyDescent="0.25">
      <c r="A156" s="7">
        <v>4639540</v>
      </c>
      <c r="B156" s="7"/>
      <c r="C156" s="7" t="s">
        <v>240</v>
      </c>
      <c r="D156" s="10">
        <v>124655</v>
      </c>
      <c r="E156" s="10">
        <v>4281</v>
      </c>
      <c r="F156" s="11">
        <v>0</v>
      </c>
      <c r="G156" s="10"/>
    </row>
    <row r="157" spans="1:7" ht="15" x14ac:dyDescent="0.25">
      <c r="A157" s="7">
        <v>4604270</v>
      </c>
      <c r="B157" s="7"/>
      <c r="C157" s="7" t="s">
        <v>241</v>
      </c>
      <c r="D157" s="10">
        <v>57558</v>
      </c>
      <c r="E157" s="10">
        <v>2360</v>
      </c>
      <c r="F157" s="11">
        <v>0</v>
      </c>
      <c r="G157" s="10"/>
    </row>
    <row r="158" spans="1:7" ht="15" x14ac:dyDescent="0.25">
      <c r="A158" s="7">
        <v>4607400</v>
      </c>
      <c r="B158" s="7"/>
      <c r="C158" s="7" t="s">
        <v>242</v>
      </c>
      <c r="D158" s="10">
        <v>181623</v>
      </c>
      <c r="E158" s="10">
        <v>5961</v>
      </c>
      <c r="F158" s="11">
        <v>0</v>
      </c>
      <c r="G158" s="10"/>
    </row>
    <row r="159" spans="1:7" ht="15" x14ac:dyDescent="0.25">
      <c r="A159" s="7">
        <v>4647100</v>
      </c>
      <c r="B159" s="7"/>
      <c r="C159" s="7" t="s">
        <v>243</v>
      </c>
      <c r="D159" s="10">
        <v>73002</v>
      </c>
      <c r="E159" s="10">
        <v>2698</v>
      </c>
      <c r="F159" s="11">
        <v>0</v>
      </c>
      <c r="G159" s="10"/>
    </row>
    <row r="160" spans="1:7" ht="15" x14ac:dyDescent="0.25">
      <c r="A160" s="7">
        <v>4665180</v>
      </c>
      <c r="B160" s="7"/>
      <c r="C160" s="7" t="s">
        <v>244</v>
      </c>
      <c r="D160" s="10">
        <v>80614</v>
      </c>
      <c r="E160" s="10">
        <v>2633</v>
      </c>
      <c r="F160" s="11">
        <v>0</v>
      </c>
      <c r="G160" s="10"/>
    </row>
    <row r="161" spans="1:7" ht="15" x14ac:dyDescent="0.25">
      <c r="A161" s="7">
        <v>4607670</v>
      </c>
      <c r="B161" s="7"/>
      <c r="C161" s="7" t="s">
        <v>245</v>
      </c>
      <c r="D161" s="10">
        <v>28391</v>
      </c>
      <c r="E161" s="10">
        <v>689</v>
      </c>
      <c r="F161" s="11">
        <v>0</v>
      </c>
      <c r="G161" s="10"/>
    </row>
    <row r="162" spans="1:7" ht="15" x14ac:dyDescent="0.25">
      <c r="A162" s="7">
        <v>4672450</v>
      </c>
      <c r="B162" s="7"/>
      <c r="C162" s="7" t="s">
        <v>246</v>
      </c>
      <c r="D162" s="10">
        <v>56569</v>
      </c>
      <c r="E162" s="10">
        <v>1892</v>
      </c>
      <c r="F162" s="11">
        <v>0</v>
      </c>
      <c r="G162" s="10"/>
    </row>
    <row r="163" spans="1:7" ht="15.75" thickBot="1" x14ac:dyDescent="0.3">
      <c r="A163" s="22">
        <v>4675420</v>
      </c>
      <c r="B163" s="22"/>
      <c r="C163" s="22" t="s">
        <v>247</v>
      </c>
      <c r="D163" s="24">
        <v>263422</v>
      </c>
      <c r="E163" s="25">
        <v>10986</v>
      </c>
      <c r="F163" s="25">
        <v>0</v>
      </c>
      <c r="G163" s="25"/>
    </row>
    <row r="164" spans="1:7" ht="15" x14ac:dyDescent="0.25">
      <c r="A164" s="12"/>
      <c r="B164" s="12"/>
      <c r="C164" s="27" t="s">
        <v>201</v>
      </c>
      <c r="D164" s="28">
        <v>865834</v>
      </c>
      <c r="E164" s="28">
        <f>SUM(E156:E163)</f>
        <v>31500</v>
      </c>
      <c r="F164" s="31"/>
      <c r="G164" s="28">
        <f>D164+E164</f>
        <v>897334</v>
      </c>
    </row>
    <row r="165" spans="1:7" ht="15" x14ac:dyDescent="0.25">
      <c r="E165" s="10"/>
      <c r="G165" s="10"/>
    </row>
    <row r="166" spans="1:7" ht="15" x14ac:dyDescent="0.25">
      <c r="E166" s="10"/>
      <c r="G166" s="18"/>
    </row>
    <row r="167" spans="1:7" ht="15" x14ac:dyDescent="0.25">
      <c r="A167" s="19">
        <v>4664300</v>
      </c>
      <c r="B167" s="19" t="s">
        <v>248</v>
      </c>
      <c r="C167" s="20" t="s">
        <v>249</v>
      </c>
      <c r="D167" s="21"/>
      <c r="E167" s="21"/>
      <c r="F167" s="21"/>
      <c r="G167" s="21"/>
    </row>
    <row r="168" spans="1:7" ht="15" x14ac:dyDescent="0.25">
      <c r="A168" s="7">
        <v>4600028</v>
      </c>
      <c r="B168" s="7"/>
      <c r="C168" s="7" t="s">
        <v>250</v>
      </c>
      <c r="D168" s="10">
        <v>117279</v>
      </c>
      <c r="E168" s="10">
        <v>3213</v>
      </c>
      <c r="F168" s="11">
        <v>0</v>
      </c>
      <c r="G168" s="10"/>
    </row>
    <row r="169" spans="1:7" ht="15" x14ac:dyDescent="0.25">
      <c r="A169" s="7">
        <v>4606360</v>
      </c>
      <c r="B169" s="7"/>
      <c r="C169" s="7" t="s">
        <v>251</v>
      </c>
      <c r="D169" s="10">
        <v>157898</v>
      </c>
      <c r="E169" s="10">
        <v>6097</v>
      </c>
      <c r="F169" s="11">
        <v>0</v>
      </c>
      <c r="G169" s="10"/>
    </row>
    <row r="170" spans="1:7" ht="15" x14ac:dyDescent="0.25">
      <c r="A170" s="7">
        <v>4610560</v>
      </c>
      <c r="B170" s="7"/>
      <c r="C170" s="7" t="s">
        <v>252</v>
      </c>
      <c r="D170" s="10">
        <v>246949</v>
      </c>
      <c r="E170" s="10">
        <v>8717</v>
      </c>
      <c r="F170" s="11">
        <v>0</v>
      </c>
      <c r="G170" s="10"/>
    </row>
    <row r="171" spans="1:7" ht="15" x14ac:dyDescent="0.25">
      <c r="A171" s="7">
        <v>4621340</v>
      </c>
      <c r="B171" s="7"/>
      <c r="C171" s="7" t="s">
        <v>253</v>
      </c>
      <c r="D171" s="10">
        <v>176219</v>
      </c>
      <c r="E171" s="10">
        <v>6679</v>
      </c>
      <c r="F171" s="11">
        <v>0</v>
      </c>
      <c r="G171" s="10"/>
    </row>
    <row r="172" spans="1:7" ht="15" x14ac:dyDescent="0.25">
      <c r="A172" s="7">
        <v>4680439</v>
      </c>
      <c r="B172" s="7"/>
      <c r="C172" s="7" t="s">
        <v>254</v>
      </c>
      <c r="D172" s="10">
        <v>88459</v>
      </c>
      <c r="E172" s="10">
        <v>2828</v>
      </c>
      <c r="F172" s="11">
        <v>0</v>
      </c>
      <c r="G172" s="10"/>
    </row>
    <row r="173" spans="1:7" ht="15.75" thickBot="1" x14ac:dyDescent="0.3">
      <c r="A173" s="22">
        <v>4674520</v>
      </c>
      <c r="B173" s="22"/>
      <c r="C173" s="22" t="s">
        <v>255</v>
      </c>
      <c r="D173" s="24">
        <v>108399</v>
      </c>
      <c r="E173" s="25">
        <v>4091</v>
      </c>
      <c r="F173" s="25">
        <v>0</v>
      </c>
      <c r="G173" s="25"/>
    </row>
    <row r="174" spans="1:7" ht="15" x14ac:dyDescent="0.25">
      <c r="A174" s="12"/>
      <c r="B174" s="12"/>
      <c r="C174" s="31" t="s">
        <v>201</v>
      </c>
      <c r="D174" s="28">
        <v>895203</v>
      </c>
      <c r="E174" s="28">
        <f>SUM(E168:E173)</f>
        <v>31625</v>
      </c>
      <c r="F174" s="31"/>
      <c r="G174" s="28">
        <f>D174+E174</f>
        <v>926828</v>
      </c>
    </row>
    <row r="175" spans="1:7" ht="15" x14ac:dyDescent="0.25">
      <c r="E175" s="1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Values 52626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IDEA Part B 611 </dc:title>
  <dc:creator>Scott, Jerika</dc:creator>
  <cp:lastModifiedBy>Odean-Carlin, Kodi</cp:lastModifiedBy>
  <dcterms:created xsi:type="dcterms:W3CDTF">2026-05-26T18:22:21Z</dcterms:created>
  <dcterms:modified xsi:type="dcterms:W3CDTF">2026-05-26T20:25:00Z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2026-05-26T18:22:31Z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33874aa5-4c20-4494-ad4d-4ded1f252785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