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A4D7C531-DAB2-45F9-A32F-8E491395ECDA}" xr6:coauthVersionLast="47" xr6:coauthVersionMax="47" xr10:uidLastSave="{00000000-0000-0000-0000-000000000000}"/>
  <bookViews>
    <workbookView xWindow="2805" yWindow="2805" windowWidth="25080" windowHeight="12450" xr2:uid="{EFB10403-4075-4355-B77D-F3F007B8474C}"/>
  </bookViews>
  <sheets>
    <sheet name="619 Reg &amp; Sup" sheetId="1" r:id="rId1"/>
  </sheets>
  <definedNames>
    <definedName name="\p">#REF!</definedName>
    <definedName name="_Key1" hidden="1">#REF!</definedName>
    <definedName name="_Order1" hidden="1">255</definedName>
    <definedName name="_Parse_Out" hidden="1">#REF!</definedName>
    <definedName name="_Sort" hidden="1">#REF!</definedName>
    <definedName name="ACTMatch">#REF!</definedName>
    <definedName name="ACTMatchAvg">#REF!</definedName>
    <definedName name="CORR_CURR">#REF!</definedName>
    <definedName name="MIG_CO">#REF!</definedName>
    <definedName name="MIG_CURR">#REF!</definedName>
    <definedName name="PRINT">#N/A</definedName>
    <definedName name="_xlnm.Print_Area">#REF!</definedName>
    <definedName name="qryNonPublicDistrictByGradeK_12">#REF!</definedName>
    <definedName name="TITLE_CURR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71" i="1" l="1"/>
  <c r="H171" i="1"/>
  <c r="G171" i="1"/>
  <c r="F171" i="1"/>
  <c r="E171" i="1"/>
  <c r="D171" i="1"/>
  <c r="J170" i="1"/>
  <c r="J169" i="1"/>
  <c r="J168" i="1"/>
  <c r="J167" i="1"/>
  <c r="J166" i="1"/>
  <c r="J165" i="1"/>
  <c r="J171" i="1" s="1"/>
  <c r="J162" i="1"/>
  <c r="I162" i="1"/>
  <c r="H162" i="1"/>
  <c r="G162" i="1"/>
  <c r="F162" i="1"/>
  <c r="E162" i="1"/>
  <c r="D162" i="1"/>
  <c r="J161" i="1"/>
  <c r="J160" i="1"/>
  <c r="J159" i="1"/>
  <c r="J158" i="1"/>
  <c r="J157" i="1"/>
  <c r="J156" i="1"/>
  <c r="J155" i="1"/>
  <c r="J154" i="1"/>
  <c r="J151" i="1"/>
  <c r="I151" i="1"/>
  <c r="H151" i="1"/>
  <c r="G151" i="1"/>
  <c r="F151" i="1"/>
  <c r="E151" i="1"/>
  <c r="D151" i="1"/>
  <c r="J150" i="1"/>
  <c r="J149" i="1"/>
  <c r="J148" i="1"/>
  <c r="J147" i="1"/>
  <c r="I144" i="1"/>
  <c r="H144" i="1"/>
  <c r="G144" i="1"/>
  <c r="F144" i="1"/>
  <c r="E144" i="1"/>
  <c r="D144" i="1"/>
  <c r="J143" i="1"/>
  <c r="J142" i="1"/>
  <c r="J141" i="1"/>
  <c r="J140" i="1"/>
  <c r="J139" i="1"/>
  <c r="J138" i="1"/>
  <c r="J144" i="1" s="1"/>
  <c r="J137" i="1"/>
  <c r="J136" i="1"/>
  <c r="J135" i="1"/>
  <c r="I132" i="1"/>
  <c r="H132" i="1"/>
  <c r="G132" i="1"/>
  <c r="F132" i="1"/>
  <c r="E132" i="1"/>
  <c r="D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32" i="1" s="1"/>
  <c r="J109" i="1"/>
  <c r="I106" i="1"/>
  <c r="H106" i="1"/>
  <c r="G106" i="1"/>
  <c r="F106" i="1"/>
  <c r="E106" i="1"/>
  <c r="D106" i="1"/>
  <c r="J105" i="1"/>
  <c r="J104" i="1"/>
  <c r="J103" i="1"/>
  <c r="J102" i="1"/>
  <c r="J101" i="1"/>
  <c r="J100" i="1"/>
  <c r="J99" i="1"/>
  <c r="J98" i="1"/>
  <c r="J97" i="1"/>
  <c r="J106" i="1" s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Gageby, Mark</author>
  </authors>
  <commentList>
    <comment ref="B123" authorId="0" shapeId="0" xr:uid="{E569E8CE-5DF9-42A3-A9B9-B86713DB9363}">
      <text>
        <r>
          <rPr>
            <b/>
            <sz val="9"/>
            <color indexed="81"/>
            <rFont val="Tahoma"/>
            <family val="2"/>
          </rPr>
          <t>Gageby, Mark:</t>
        </r>
        <r>
          <rPr>
            <sz val="9"/>
            <color indexed="81"/>
            <rFont val="Tahoma"/>
            <family val="2"/>
          </rPr>
          <t xml:space="preserve">
updated 04/20/23
</t>
        </r>
      </text>
    </comment>
  </commentList>
</comments>
</file>

<file path=xl/sharedStrings.xml><?xml version="1.0" encoding="utf-8"?>
<sst xmlns="http://schemas.openxmlformats.org/spreadsheetml/2006/main" count="173" uniqueCount="165">
  <si>
    <t xml:space="preserve">IDEA Part B 619 FY 2027 Preschool </t>
  </si>
  <si>
    <t>*Supplemental funding is currently included in the regular allocation in GMS; it will be reloaded as carryover later this fall. LEA's will be notified when to complete amendments. Overall totals will not change from orignal approved application</t>
  </si>
  <si>
    <t>Regular Allocation</t>
  </si>
  <si>
    <t>Supplemental Allocation</t>
  </si>
  <si>
    <t>STATEID</t>
  </si>
  <si>
    <t>LEAID</t>
  </si>
  <si>
    <t>DISTRICT NAME</t>
  </si>
  <si>
    <t>Total District Allocation</t>
  </si>
  <si>
    <t>Private Proportionate Share</t>
  </si>
  <si>
    <t>Public Allocation</t>
  </si>
  <si>
    <t>Grand Total</t>
  </si>
  <si>
    <t>ABERDEEN 06-1</t>
  </si>
  <si>
    <t>AGAR-BLUNT-ONIDA 58-3</t>
  </si>
  <si>
    <t>ARMOUR 21-1</t>
  </si>
  <si>
    <t>BALTIC 49-1</t>
  </si>
  <si>
    <t>BELLE FOURCHE 09-1</t>
  </si>
  <si>
    <t>BENNETT COUNTY 03-1</t>
  </si>
  <si>
    <t>BISON 52-1</t>
  </si>
  <si>
    <t>BRANDON VALLEY 49-2</t>
  </si>
  <si>
    <t>BROOKINGS 05-1</t>
  </si>
  <si>
    <t>BURKE 26-2</t>
  </si>
  <si>
    <t>CENTERVILLE 60-1</t>
  </si>
  <si>
    <t>CHAMBERLAIN 07-1</t>
  </si>
  <si>
    <t>CHESTER 39-1</t>
  </si>
  <si>
    <t>COLMAN-EGAN 50-5</t>
  </si>
  <si>
    <t>COLOME 59-3</t>
  </si>
  <si>
    <t>CORSICA-STICKNEY 21-3</t>
  </si>
  <si>
    <t>CUSTER 16-1</t>
  </si>
  <si>
    <t>DAKOTA VALLEY 61-8</t>
  </si>
  <si>
    <t>DELL RAPIDS 49-3</t>
  </si>
  <si>
    <t>DOUGLAS 51-1</t>
  </si>
  <si>
    <t>DUPREE 64-2</t>
  </si>
  <si>
    <t>EAGLE BUTTE 20-1</t>
  </si>
  <si>
    <t>EDGEMONT 23-1</t>
  </si>
  <si>
    <t>ELK MOUNTAIN 16-2</t>
  </si>
  <si>
    <t>EUREKA 44-1</t>
  </si>
  <si>
    <t>FAITH 46-2</t>
  </si>
  <si>
    <t>FAULKTON 24-4</t>
  </si>
  <si>
    <t>FLANDREAU 50-3</t>
  </si>
  <si>
    <t>GARRETSON 49-4</t>
  </si>
  <si>
    <t>GAYVILLE-VOLIN 63-1</t>
  </si>
  <si>
    <t>GETTYSBURG 53-1</t>
  </si>
  <si>
    <t>GREGORY 26-4</t>
  </si>
  <si>
    <t>HAAKON 27-1</t>
  </si>
  <si>
    <t>HARDING COUNTY 31-1</t>
  </si>
  <si>
    <t>HARRISBURG 41-2</t>
  </si>
  <si>
    <t>HIGHMORE-HARROLD34-2</t>
  </si>
  <si>
    <t>HILL CITY 51-2</t>
  </si>
  <si>
    <t>HOT SPRINGS 23-2</t>
  </si>
  <si>
    <t>HOWARD 48-3</t>
  </si>
  <si>
    <t>HURON 02-2</t>
  </si>
  <si>
    <t>IPSWICH 22-6</t>
  </si>
  <si>
    <t>JONES COUNTY 37-3</t>
  </si>
  <si>
    <t>KADOKA AREA 35-2</t>
  </si>
  <si>
    <t>KIMBALL 07-2</t>
  </si>
  <si>
    <t>LEAD-DEADWOOD 40-1</t>
  </si>
  <si>
    <t>LEMMON 52-4</t>
  </si>
  <si>
    <t>LENNOX 41-4</t>
  </si>
  <si>
    <t>LYMAN 42-1</t>
  </si>
  <si>
    <t>MADISON CENTRAL 39-2</t>
  </si>
  <si>
    <t>MCINTOSH 15-1</t>
  </si>
  <si>
    <t>MCLAUGHLIN 15-2</t>
  </si>
  <si>
    <t>MEADE 46-1</t>
  </si>
  <si>
    <t>MILBANK 25-4</t>
  </si>
  <si>
    <t>MILLER 29-4</t>
  </si>
  <si>
    <t>MITCHELL 17-2</t>
  </si>
  <si>
    <t>MOBRIDGE-POLLOCK 62-6</t>
  </si>
  <si>
    <t>MOUNT VERNON 17-3</t>
  </si>
  <si>
    <t>NEW UNDERWOOD 51-3</t>
  </si>
  <si>
    <t>NEWELL 09-2</t>
  </si>
  <si>
    <t>OELRICHS 23-3</t>
  </si>
  <si>
    <t>OGLALA LAKOTA COUNTY 65-1</t>
  </si>
  <si>
    <t>PARKSTON 33-3</t>
  </si>
  <si>
    <t>PIERRE 32-2</t>
  </si>
  <si>
    <t>PLANKINTON 01-1</t>
  </si>
  <si>
    <t>PLATTE-GEDDES 11-5</t>
  </si>
  <si>
    <t>RAPID CITY 51-4</t>
  </si>
  <si>
    <t>REDFIELD 56-4</t>
  </si>
  <si>
    <t>SANBORN CENTRAL 55-5</t>
  </si>
  <si>
    <t>SIOUX FALLS 49-5</t>
  </si>
  <si>
    <t>SISSETON 54-2</t>
  </si>
  <si>
    <t>SPEARFISH 40-2</t>
  </si>
  <si>
    <t>STANLEY COUNTY 57-1</t>
  </si>
  <si>
    <t>TEA AREA 41-5</t>
  </si>
  <si>
    <t>TIMBER LAKE 20-3</t>
  </si>
  <si>
    <t>TODD COUNTY 66-1</t>
  </si>
  <si>
    <t>TRI-VALLEY 49-6</t>
  </si>
  <si>
    <t>VERMILLION 13-1</t>
  </si>
  <si>
    <t>WAKPALA 15-3</t>
  </si>
  <si>
    <t>WALL 51-5</t>
  </si>
  <si>
    <t>WATERTOWN 14-4</t>
  </si>
  <si>
    <t>WESSINGTON SPRINGS 36-2</t>
  </si>
  <si>
    <t>WEST CENTRAL 49-7</t>
  </si>
  <si>
    <t>WHITE LAKE 01-3</t>
  </si>
  <si>
    <t>WHITE RIVER 47-1</t>
  </si>
  <si>
    <t>WINNER 59-2</t>
  </si>
  <si>
    <t>WOLSEY-WESSINGTON 02-6</t>
  </si>
  <si>
    <t>WOONSOCKET 55-4</t>
  </si>
  <si>
    <t>YANKTON 63-3</t>
  </si>
  <si>
    <t>Cornbelt Educational Cooperative</t>
  </si>
  <si>
    <t xml:space="preserve">BRIDGEWATER-EMERY 30-3 </t>
  </si>
  <si>
    <t>CANISTOTA 43-1</t>
  </si>
  <si>
    <t>ETHAN 17-1</t>
  </si>
  <si>
    <t>FREEMAN 33-1</t>
  </si>
  <si>
    <t>HANSON 30-1</t>
  </si>
  <si>
    <t>MARION 60-3</t>
  </si>
  <si>
    <t>MCCOOK CENTRAL 43-7</t>
  </si>
  <si>
    <t>MONTROSE 43-2</t>
  </si>
  <si>
    <t>PARKER 60-4</t>
  </si>
  <si>
    <t>Cooperative Combine Total</t>
  </si>
  <si>
    <t>Northeast Educational Services Cooperative</t>
  </si>
  <si>
    <t>ARLINGTON 38-1</t>
  </si>
  <si>
    <t>BRITTON-HECLA 45-4</t>
  </si>
  <si>
    <t>CASTLEWOOD 28-1</t>
  </si>
  <si>
    <t>CLARK 12-2</t>
  </si>
  <si>
    <t>DE SMET 38-2</t>
  </si>
  <si>
    <t>DEUBROOK AREA 05-6</t>
  </si>
  <si>
    <t>DEUEL 19-4</t>
  </si>
  <si>
    <t>ELKTON 05-3</t>
  </si>
  <si>
    <t>ESTELLINE 28-2</t>
  </si>
  <si>
    <t>FLORENCE 14-1</t>
  </si>
  <si>
    <t>HAMLIN 28-3</t>
  </si>
  <si>
    <t>HENRY 14-2</t>
  </si>
  <si>
    <t>IROQUOIS 02-3</t>
  </si>
  <si>
    <t>LAKE PRESTON 38-3</t>
  </si>
  <si>
    <t>OLDHAM-RAMONA-RUTLAND 39-6</t>
  </si>
  <si>
    <t>ROSHOLT 54-4</t>
  </si>
  <si>
    <t>SIOUX VALLEY 05-5</t>
  </si>
  <si>
    <t>SUMMIT 54-6</t>
  </si>
  <si>
    <t>WAUBAY 18-3</t>
  </si>
  <si>
    <t>WAVERLY 14-5</t>
  </si>
  <si>
    <t>WEBSTER 18-5</t>
  </si>
  <si>
    <t>WILLOW LAKE 12-3</t>
  </si>
  <si>
    <t>WILMOT 54-7</t>
  </si>
  <si>
    <t>North Central Special Education Cooperative</t>
  </si>
  <si>
    <t>DOLAND 56-2</t>
  </si>
  <si>
    <t>EDMUNDS CENTRAL 22-5</t>
  </si>
  <si>
    <t>FREDERICK  AREA 06-2</t>
  </si>
  <si>
    <t>GROTON AREA 06-6</t>
  </si>
  <si>
    <t>HITCHCOCK -TULARE 56-6</t>
  </si>
  <si>
    <t>LANGFORD 45-5</t>
  </si>
  <si>
    <t>LEOLA 44-2</t>
  </si>
  <si>
    <t>NORTHWESTERN 56-7</t>
  </si>
  <si>
    <t>WARNER 06-5</t>
  </si>
  <si>
    <t>Oahe Special Education Cooperative</t>
  </si>
  <si>
    <t>BOWDLE 22-1</t>
  </si>
  <si>
    <t>HERREID 10-1</t>
  </si>
  <si>
    <t>HOVEN 53-2</t>
  </si>
  <si>
    <t>SELBY 62-5</t>
  </si>
  <si>
    <t>South Central Cooperative</t>
  </si>
  <si>
    <t>ANDES CENTRAL 11-1</t>
  </si>
  <si>
    <t>AVON 04-1</t>
  </si>
  <si>
    <t>BON HOMME 04-2</t>
  </si>
  <si>
    <t>MENNO 33-2</t>
  </si>
  <si>
    <t>SCOTLAND 04-3</t>
  </si>
  <si>
    <t>SOUTH CENTRAL 26-5</t>
  </si>
  <si>
    <t>TRIPP-DELMONT 33-5</t>
  </si>
  <si>
    <t>WAGNER 11-4</t>
  </si>
  <si>
    <t>Southeast Area Cooperative</t>
  </si>
  <si>
    <t>ALCESTER-HUDSON 61-1</t>
  </si>
  <si>
    <t>BERESFORD 61-2</t>
  </si>
  <si>
    <t>CANTON 41-1</t>
  </si>
  <si>
    <t>ELK POINT-JEFFERSON 61-7</t>
  </si>
  <si>
    <t>IRENE-WAKONDA 13-3</t>
  </si>
  <si>
    <t>VIBORG-HURLEY 60-6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</si>
</sst>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3" formatCode="_(* #,##0.00_);_(* \(#,##0.00\);_(* &quot;-&quot;??_);_(@_)"/>
  </numFmts>
  <fonts count="12" x14ac:knownFonts="1">
    <font>
      <sz val="10"/>
      <name val="Arial"/>
    </font>
    <font>
      <b/>
      <sz val="11"/>
      <name val="Calibri"/>
      <family val="2"/>
    </font>
    <font>
      <b/>
      <i/>
      <sz val="10"/>
      <color rgb="FFFF000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5" fontId="1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7" fillId="0" borderId="10" xfId="0" applyFont="1" applyBorder="1"/>
    <xf numFmtId="43" fontId="0" fillId="0" borderId="4" xfId="1" applyFont="1" applyBorder="1"/>
    <xf numFmtId="43" fontId="0" fillId="0" borderId="0" xfId="1" applyFont="1"/>
    <xf numFmtId="43" fontId="0" fillId="0" borderId="2" xfId="1" applyFont="1" applyBorder="1"/>
    <xf numFmtId="43" fontId="0" fillId="0" borderId="11" xfId="1" applyFont="1" applyBorder="1"/>
    <xf numFmtId="43" fontId="0" fillId="0" borderId="10" xfId="1" applyFont="1" applyBorder="1"/>
    <xf numFmtId="43" fontId="0" fillId="0" borderId="4" xfId="0" applyNumberFormat="1" applyBorder="1"/>
    <xf numFmtId="43" fontId="0" fillId="0" borderId="0" xfId="0" applyNumberFormat="1"/>
    <xf numFmtId="0" fontId="1" fillId="0" borderId="12" xfId="0" applyFont="1" applyBorder="1"/>
    <xf numFmtId="0" fontId="1" fillId="0" borderId="13" xfId="0" applyFont="1" applyBorder="1"/>
    <xf numFmtId="43" fontId="0" fillId="0" borderId="13" xfId="0" applyNumberFormat="1" applyBorder="1"/>
    <xf numFmtId="43" fontId="0" fillId="0" borderId="14" xfId="0" applyNumberFormat="1" applyBorder="1"/>
    <xf numFmtId="0" fontId="7" fillId="0" borderId="15" xfId="0" applyFont="1" applyBorder="1"/>
    <xf numFmtId="43" fontId="0" fillId="0" borderId="0" xfId="1" applyFont="1" applyBorder="1"/>
    <xf numFmtId="43" fontId="0" fillId="0" borderId="16" xfId="0" applyNumberForma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  <xf numFmtId="43" fontId="0" fillId="0" borderId="20" xfId="1" applyFont="1" applyBorder="1"/>
    <xf numFmtId="43" fontId="0" fillId="0" borderId="18" xfId="1" applyFont="1" applyBorder="1"/>
    <xf numFmtId="43" fontId="0" fillId="0" borderId="19" xfId="1" applyFont="1" applyBorder="1"/>
    <xf numFmtId="43" fontId="0" fillId="0" borderId="7" xfId="0" applyNumberFormat="1" applyBorder="1"/>
    <xf numFmtId="0" fontId="0" fillId="0" borderId="21" xfId="0" applyBorder="1"/>
    <xf numFmtId="0" fontId="0" fillId="0" borderId="5" xfId="0" applyBorder="1"/>
    <xf numFmtId="0" fontId="1" fillId="0" borderId="6" xfId="0" applyFont="1" applyBorder="1"/>
    <xf numFmtId="43" fontId="8" fillId="0" borderId="5" xfId="0" applyNumberFormat="1" applyFont="1" applyBorder="1"/>
    <xf numFmtId="43" fontId="8" fillId="0" borderId="22" xfId="0" applyNumberFormat="1" applyFont="1" applyBorder="1"/>
    <xf numFmtId="0" fontId="0" fillId="0" borderId="13" xfId="0" applyBorder="1"/>
    <xf numFmtId="0" fontId="0" fillId="0" borderId="14" xfId="0" applyBorder="1"/>
    <xf numFmtId="0" fontId="1" fillId="0" borderId="5" xfId="0" applyFont="1" applyBorder="1"/>
    <xf numFmtId="43" fontId="6" fillId="0" borderId="3" xfId="1" applyFont="1" applyBorder="1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9F80-8C67-46C3-A1FD-328A1DCFBB54}">
  <sheetPr>
    <tabColor rgb="FF00B050"/>
  </sheetPr>
  <dimension ref="A1:L171"/>
  <sheetViews>
    <sheetView tabSelected="1" workbookViewId="0">
      <pane ySplit="5" topLeftCell="A6" activePane="bottomLeft" state="frozen"/>
      <selection pane="bottomLeft" activeCell="I1" sqref="I1"/>
    </sheetView>
  </sheetViews>
  <sheetFormatPr defaultRowHeight="12.75" x14ac:dyDescent="0.2"/>
  <cols>
    <col min="1" max="1" width="10.42578125" customWidth="1"/>
    <col min="2" max="2" width="10.28515625" customWidth="1"/>
    <col min="3" max="3" width="39.7109375" customWidth="1"/>
    <col min="4" max="4" width="15" customWidth="1"/>
    <col min="5" max="5" width="16.28515625" customWidth="1"/>
    <col min="6" max="6" width="15.28515625" customWidth="1"/>
    <col min="7" max="7" width="16.42578125" customWidth="1"/>
    <col min="8" max="8" width="15.140625" customWidth="1"/>
    <col min="9" max="9" width="16.5703125" customWidth="1"/>
    <col min="10" max="11" width="12.85546875" bestFit="1" customWidth="1"/>
    <col min="12" max="12" width="10.85546875" bestFit="1" customWidth="1"/>
  </cols>
  <sheetData>
    <row r="1" spans="1:12" ht="15" x14ac:dyDescent="0.25">
      <c r="A1" s="1" t="s">
        <v>0</v>
      </c>
      <c r="G1" s="2"/>
      <c r="I1" s="46" t="s">
        <v>1</v>
      </c>
    </row>
    <row r="2" spans="1:12" ht="15" x14ac:dyDescent="0.25">
      <c r="A2" s="3"/>
    </row>
    <row r="3" spans="1:12" ht="13.5" thickBot="1" x14ac:dyDescent="0.25"/>
    <row r="4" spans="1:12" ht="15.75" x14ac:dyDescent="0.25">
      <c r="A4" s="4"/>
      <c r="B4" s="4"/>
      <c r="C4" s="5"/>
      <c r="D4" s="45" t="s">
        <v>2</v>
      </c>
      <c r="E4" s="45"/>
      <c r="F4" s="45"/>
      <c r="G4" s="45" t="s">
        <v>3</v>
      </c>
      <c r="H4" s="45"/>
      <c r="I4" s="45"/>
      <c r="J4" s="6"/>
    </row>
    <row r="5" spans="1:12" ht="45.75" thickBot="1" x14ac:dyDescent="0.3">
      <c r="A5" s="7" t="s">
        <v>4</v>
      </c>
      <c r="B5" s="7" t="s">
        <v>5</v>
      </c>
      <c r="C5" s="8" t="s">
        <v>6</v>
      </c>
      <c r="D5" s="9" t="s">
        <v>7</v>
      </c>
      <c r="E5" s="10" t="s">
        <v>8</v>
      </c>
      <c r="F5" s="11" t="s">
        <v>9</v>
      </c>
      <c r="G5" s="9" t="s">
        <v>7</v>
      </c>
      <c r="H5" s="10" t="s">
        <v>8</v>
      </c>
      <c r="I5" s="11" t="s">
        <v>9</v>
      </c>
      <c r="J5" s="12" t="s">
        <v>10</v>
      </c>
      <c r="K5" s="13"/>
    </row>
    <row r="6" spans="1:12" ht="15" x14ac:dyDescent="0.25">
      <c r="A6" s="14">
        <v>6001</v>
      </c>
      <c r="B6" s="14">
        <v>4602070</v>
      </c>
      <c r="C6" s="15" t="s">
        <v>11</v>
      </c>
      <c r="D6" s="16">
        <v>42022</v>
      </c>
      <c r="E6" s="17">
        <v>356</v>
      </c>
      <c r="F6" s="18">
        <v>41666</v>
      </c>
      <c r="G6" s="19">
        <v>1811</v>
      </c>
      <c r="H6" s="17">
        <v>15</v>
      </c>
      <c r="I6" s="20">
        <v>1796</v>
      </c>
      <c r="J6" s="21">
        <f>SUM(D6+G6)</f>
        <v>43833</v>
      </c>
      <c r="K6" s="17"/>
      <c r="L6" s="22"/>
    </row>
    <row r="7" spans="1:12" ht="15" x14ac:dyDescent="0.25">
      <c r="A7" s="14">
        <v>58003</v>
      </c>
      <c r="B7" s="14">
        <v>4600042</v>
      </c>
      <c r="C7" s="15" t="s">
        <v>12</v>
      </c>
      <c r="D7" s="16">
        <v>3606</v>
      </c>
      <c r="E7" s="17">
        <v>0</v>
      </c>
      <c r="F7" s="20">
        <v>3606</v>
      </c>
      <c r="G7" s="16">
        <v>82</v>
      </c>
      <c r="H7" s="17">
        <v>0</v>
      </c>
      <c r="I7" s="20">
        <v>82</v>
      </c>
      <c r="J7" s="21">
        <f t="shared" ref="J7:J70" si="0">SUM(D7+G7)</f>
        <v>3688</v>
      </c>
      <c r="K7" s="17"/>
      <c r="L7" s="22"/>
    </row>
    <row r="8" spans="1:12" ht="15" x14ac:dyDescent="0.25">
      <c r="A8" s="14">
        <v>21001</v>
      </c>
      <c r="B8" s="14">
        <v>4603780</v>
      </c>
      <c r="C8" s="15" t="s">
        <v>13</v>
      </c>
      <c r="D8" s="16">
        <v>677</v>
      </c>
      <c r="E8" s="17">
        <v>0</v>
      </c>
      <c r="F8" s="20">
        <v>677</v>
      </c>
      <c r="G8" s="16">
        <v>74</v>
      </c>
      <c r="H8" s="17">
        <v>0</v>
      </c>
      <c r="I8" s="20">
        <v>74</v>
      </c>
      <c r="J8" s="21">
        <f t="shared" si="0"/>
        <v>751</v>
      </c>
      <c r="K8" s="17"/>
      <c r="L8" s="22"/>
    </row>
    <row r="9" spans="1:12" ht="15" x14ac:dyDescent="0.25">
      <c r="A9" s="14">
        <v>49001</v>
      </c>
      <c r="B9" s="14">
        <v>4604680</v>
      </c>
      <c r="C9" s="15" t="s">
        <v>14</v>
      </c>
      <c r="D9" s="16">
        <v>1446</v>
      </c>
      <c r="E9" s="17">
        <v>0</v>
      </c>
      <c r="F9" s="20">
        <v>1446</v>
      </c>
      <c r="G9" s="16">
        <v>184</v>
      </c>
      <c r="H9" s="17">
        <v>0</v>
      </c>
      <c r="I9" s="20">
        <v>184</v>
      </c>
      <c r="J9" s="21">
        <f t="shared" si="0"/>
        <v>1630</v>
      </c>
      <c r="K9" s="17"/>
      <c r="L9" s="22"/>
    </row>
    <row r="10" spans="1:12" ht="15" x14ac:dyDescent="0.25">
      <c r="A10" s="14">
        <v>9001</v>
      </c>
      <c r="B10" s="14">
        <v>4605610</v>
      </c>
      <c r="C10" s="15" t="s">
        <v>15</v>
      </c>
      <c r="D10" s="16">
        <v>6625</v>
      </c>
      <c r="E10" s="17">
        <v>0</v>
      </c>
      <c r="F10" s="20">
        <v>6625</v>
      </c>
      <c r="G10" s="16">
        <v>499</v>
      </c>
      <c r="H10" s="17">
        <v>0</v>
      </c>
      <c r="I10" s="20">
        <v>499</v>
      </c>
      <c r="J10" s="21">
        <f t="shared" si="0"/>
        <v>7124</v>
      </c>
      <c r="K10" s="17"/>
      <c r="L10" s="22"/>
    </row>
    <row r="11" spans="1:12" ht="15" x14ac:dyDescent="0.25">
      <c r="A11" s="14">
        <v>3001</v>
      </c>
      <c r="B11" s="14">
        <v>4606240</v>
      </c>
      <c r="C11" s="15" t="s">
        <v>16</v>
      </c>
      <c r="D11" s="16">
        <v>5508</v>
      </c>
      <c r="E11" s="17">
        <v>0</v>
      </c>
      <c r="F11" s="20">
        <v>5508</v>
      </c>
      <c r="G11" s="16">
        <v>255</v>
      </c>
      <c r="H11" s="17">
        <v>0</v>
      </c>
      <c r="I11" s="20">
        <v>255</v>
      </c>
      <c r="J11" s="21">
        <f t="shared" si="0"/>
        <v>5763</v>
      </c>
      <c r="K11" s="17"/>
      <c r="L11" s="22"/>
    </row>
    <row r="12" spans="1:12" ht="15" x14ac:dyDescent="0.25">
      <c r="A12" s="14">
        <v>52001</v>
      </c>
      <c r="B12" s="14">
        <v>4607050</v>
      </c>
      <c r="C12" s="15" t="s">
        <v>17</v>
      </c>
      <c r="D12" s="16">
        <v>2080</v>
      </c>
      <c r="E12" s="17">
        <v>0</v>
      </c>
      <c r="F12" s="20">
        <v>2080</v>
      </c>
      <c r="G12" s="16">
        <v>54</v>
      </c>
      <c r="H12" s="17">
        <v>0</v>
      </c>
      <c r="I12" s="20">
        <v>54</v>
      </c>
      <c r="J12" s="21">
        <f t="shared" si="0"/>
        <v>2134</v>
      </c>
      <c r="K12" s="17"/>
      <c r="L12" s="22"/>
    </row>
    <row r="13" spans="1:12" ht="15" x14ac:dyDescent="0.25">
      <c r="A13" s="14">
        <v>49002</v>
      </c>
      <c r="B13" s="14">
        <v>4607950</v>
      </c>
      <c r="C13" s="15" t="s">
        <v>18</v>
      </c>
      <c r="D13" s="16">
        <v>19084</v>
      </c>
      <c r="E13" s="17">
        <v>0</v>
      </c>
      <c r="F13" s="20">
        <v>19084</v>
      </c>
      <c r="G13" s="16">
        <v>1753</v>
      </c>
      <c r="H13" s="17">
        <v>0</v>
      </c>
      <c r="I13" s="20">
        <v>1753</v>
      </c>
      <c r="J13" s="21">
        <f t="shared" si="0"/>
        <v>20837</v>
      </c>
      <c r="K13" s="17"/>
      <c r="L13" s="22"/>
    </row>
    <row r="14" spans="1:12" ht="15" x14ac:dyDescent="0.25">
      <c r="A14" s="14">
        <v>5001</v>
      </c>
      <c r="B14" s="14">
        <v>4608520</v>
      </c>
      <c r="C14" s="15" t="s">
        <v>19</v>
      </c>
      <c r="D14" s="16">
        <v>22236</v>
      </c>
      <c r="E14" s="17">
        <v>0</v>
      </c>
      <c r="F14" s="20">
        <v>22236</v>
      </c>
      <c r="G14" s="16">
        <v>1285</v>
      </c>
      <c r="H14" s="17">
        <v>0</v>
      </c>
      <c r="I14" s="20">
        <v>1285</v>
      </c>
      <c r="J14" s="21">
        <f t="shared" si="0"/>
        <v>23521</v>
      </c>
      <c r="K14" s="17"/>
      <c r="L14" s="22"/>
    </row>
    <row r="15" spans="1:12" ht="15" x14ac:dyDescent="0.25">
      <c r="A15" s="14">
        <v>26002</v>
      </c>
      <c r="B15" s="14">
        <v>4609512</v>
      </c>
      <c r="C15" s="15" t="s">
        <v>20</v>
      </c>
      <c r="D15" s="16">
        <v>1702</v>
      </c>
      <c r="E15" s="17">
        <v>0</v>
      </c>
      <c r="F15" s="20">
        <v>1702</v>
      </c>
      <c r="G15" s="16">
        <v>95</v>
      </c>
      <c r="H15" s="17">
        <v>0</v>
      </c>
      <c r="I15" s="20">
        <v>95</v>
      </c>
      <c r="J15" s="21">
        <f t="shared" si="0"/>
        <v>1797</v>
      </c>
      <c r="K15" s="17"/>
      <c r="L15" s="22"/>
    </row>
    <row r="16" spans="1:12" ht="15" x14ac:dyDescent="0.25">
      <c r="A16" s="14">
        <v>60001</v>
      </c>
      <c r="B16" s="14">
        <v>4611760</v>
      </c>
      <c r="C16" s="15" t="s">
        <v>21</v>
      </c>
      <c r="D16" s="16">
        <v>2650</v>
      </c>
      <c r="E16" s="17">
        <v>0</v>
      </c>
      <c r="F16" s="20">
        <v>2650</v>
      </c>
      <c r="G16" s="16">
        <v>87</v>
      </c>
      <c r="H16" s="17">
        <v>0</v>
      </c>
      <c r="I16" s="20">
        <v>87</v>
      </c>
      <c r="J16" s="21">
        <f t="shared" si="0"/>
        <v>2737</v>
      </c>
      <c r="K16" s="17"/>
      <c r="L16" s="22"/>
    </row>
    <row r="17" spans="1:12" ht="15" x14ac:dyDescent="0.25">
      <c r="A17" s="14">
        <v>7001</v>
      </c>
      <c r="B17" s="14">
        <v>4612000</v>
      </c>
      <c r="C17" s="15" t="s">
        <v>22</v>
      </c>
      <c r="D17" s="16">
        <v>6052</v>
      </c>
      <c r="E17" s="17">
        <v>0</v>
      </c>
      <c r="F17" s="20">
        <v>6052</v>
      </c>
      <c r="G17" s="16">
        <v>465</v>
      </c>
      <c r="H17" s="17">
        <v>0</v>
      </c>
      <c r="I17" s="20">
        <v>465</v>
      </c>
      <c r="J17" s="21">
        <f t="shared" si="0"/>
        <v>6517</v>
      </c>
      <c r="K17" s="17"/>
      <c r="L17" s="22"/>
    </row>
    <row r="18" spans="1:12" ht="15" x14ac:dyDescent="0.25">
      <c r="A18" s="14">
        <v>39001</v>
      </c>
      <c r="B18" s="14">
        <v>4612300</v>
      </c>
      <c r="C18" s="15" t="s">
        <v>23</v>
      </c>
      <c r="D18" s="16">
        <v>4354</v>
      </c>
      <c r="E18" s="17">
        <v>0</v>
      </c>
      <c r="F18" s="20">
        <v>4354</v>
      </c>
      <c r="G18" s="16">
        <v>184</v>
      </c>
      <c r="H18" s="17">
        <v>0</v>
      </c>
      <c r="I18" s="20">
        <v>184</v>
      </c>
      <c r="J18" s="21">
        <f t="shared" si="0"/>
        <v>4538</v>
      </c>
      <c r="K18" s="17"/>
      <c r="L18" s="22"/>
    </row>
    <row r="19" spans="1:12" ht="15" x14ac:dyDescent="0.25">
      <c r="A19" s="14">
        <v>50005</v>
      </c>
      <c r="B19" s="14">
        <v>4614100</v>
      </c>
      <c r="C19" s="15" t="s">
        <v>24</v>
      </c>
      <c r="D19" s="16">
        <v>803</v>
      </c>
      <c r="E19" s="17">
        <v>0</v>
      </c>
      <c r="F19" s="20">
        <v>803</v>
      </c>
      <c r="G19" s="16">
        <v>123</v>
      </c>
      <c r="H19" s="17">
        <v>0</v>
      </c>
      <c r="I19" s="20">
        <v>123</v>
      </c>
      <c r="J19" s="21">
        <f t="shared" si="0"/>
        <v>926</v>
      </c>
      <c r="K19" s="17"/>
      <c r="L19" s="22"/>
    </row>
    <row r="20" spans="1:12" ht="15" x14ac:dyDescent="0.25">
      <c r="A20" s="14">
        <v>59003</v>
      </c>
      <c r="B20" s="14">
        <v>4614130</v>
      </c>
      <c r="C20" s="15" t="s">
        <v>25</v>
      </c>
      <c r="D20" s="16">
        <v>667</v>
      </c>
      <c r="E20" s="17">
        <v>0</v>
      </c>
      <c r="F20" s="20">
        <v>667</v>
      </c>
      <c r="G20" s="16">
        <v>70</v>
      </c>
      <c r="H20" s="17">
        <v>0</v>
      </c>
      <c r="I20" s="20">
        <v>70</v>
      </c>
      <c r="J20" s="21">
        <f t="shared" si="0"/>
        <v>737</v>
      </c>
      <c r="K20" s="17"/>
      <c r="L20" s="22"/>
    </row>
    <row r="21" spans="1:12" ht="15" x14ac:dyDescent="0.25">
      <c r="A21" s="14">
        <v>21003</v>
      </c>
      <c r="B21" s="14">
        <v>4680445</v>
      </c>
      <c r="C21" s="15" t="s">
        <v>26</v>
      </c>
      <c r="D21" s="16">
        <v>1737</v>
      </c>
      <c r="E21" s="17">
        <v>0</v>
      </c>
      <c r="F21" s="20">
        <v>1737</v>
      </c>
      <c r="G21" s="16">
        <v>109</v>
      </c>
      <c r="H21" s="17">
        <v>0</v>
      </c>
      <c r="I21" s="20">
        <v>109</v>
      </c>
      <c r="J21" s="21">
        <f t="shared" si="0"/>
        <v>1846</v>
      </c>
      <c r="K21" s="17"/>
      <c r="L21" s="22"/>
    </row>
    <row r="22" spans="1:12" ht="15" x14ac:dyDescent="0.25">
      <c r="A22" s="14">
        <v>16001</v>
      </c>
      <c r="B22" s="14">
        <v>4616950</v>
      </c>
      <c r="C22" s="15" t="s">
        <v>27</v>
      </c>
      <c r="D22" s="16">
        <v>7121</v>
      </c>
      <c r="E22" s="17">
        <v>0</v>
      </c>
      <c r="F22" s="20">
        <v>7121</v>
      </c>
      <c r="G22" s="16">
        <v>316</v>
      </c>
      <c r="H22" s="17">
        <v>0</v>
      </c>
      <c r="I22" s="20">
        <v>316</v>
      </c>
      <c r="J22" s="21">
        <f t="shared" si="0"/>
        <v>7437</v>
      </c>
      <c r="K22" s="17"/>
      <c r="L22" s="22"/>
    </row>
    <row r="23" spans="1:12" ht="15" x14ac:dyDescent="0.25">
      <c r="A23" s="14">
        <v>61008</v>
      </c>
      <c r="B23" s="14">
        <v>4636990</v>
      </c>
      <c r="C23" s="15" t="s">
        <v>28</v>
      </c>
      <c r="D23" s="16">
        <v>6987</v>
      </c>
      <c r="E23" s="17">
        <v>0</v>
      </c>
      <c r="F23" s="20">
        <v>6987</v>
      </c>
      <c r="G23" s="16">
        <v>451</v>
      </c>
      <c r="H23" s="17">
        <v>0</v>
      </c>
      <c r="I23" s="20">
        <v>451</v>
      </c>
      <c r="J23" s="21">
        <f t="shared" si="0"/>
        <v>7438</v>
      </c>
      <c r="K23" s="17"/>
      <c r="L23" s="22"/>
    </row>
    <row r="24" spans="1:12" ht="15" x14ac:dyDescent="0.25">
      <c r="A24" s="14">
        <v>49003</v>
      </c>
      <c r="B24" s="14">
        <v>4618120</v>
      </c>
      <c r="C24" s="15" t="s">
        <v>29</v>
      </c>
      <c r="D24" s="16">
        <v>12160</v>
      </c>
      <c r="E24" s="17">
        <v>811</v>
      </c>
      <c r="F24" s="20">
        <v>11349</v>
      </c>
      <c r="G24" s="16">
        <v>390</v>
      </c>
      <c r="H24" s="17">
        <v>26</v>
      </c>
      <c r="I24" s="20">
        <v>364</v>
      </c>
      <c r="J24" s="21">
        <f t="shared" si="0"/>
        <v>12550</v>
      </c>
      <c r="K24" s="17"/>
      <c r="L24" s="22"/>
    </row>
    <row r="25" spans="1:12" ht="15" x14ac:dyDescent="0.25">
      <c r="A25" s="14">
        <v>51001</v>
      </c>
      <c r="B25" s="14">
        <v>4619410</v>
      </c>
      <c r="C25" s="15" t="s">
        <v>30</v>
      </c>
      <c r="D25" s="16">
        <v>26977</v>
      </c>
      <c r="E25" s="17">
        <v>0</v>
      </c>
      <c r="F25" s="20">
        <v>26977</v>
      </c>
      <c r="G25" s="16">
        <v>1056</v>
      </c>
      <c r="H25" s="17">
        <v>0</v>
      </c>
      <c r="I25" s="20">
        <v>1056</v>
      </c>
      <c r="J25" s="21">
        <f t="shared" si="0"/>
        <v>28033</v>
      </c>
      <c r="K25" s="17"/>
      <c r="L25" s="22"/>
    </row>
    <row r="26" spans="1:12" ht="15" x14ac:dyDescent="0.25">
      <c r="A26" s="14">
        <v>64002</v>
      </c>
      <c r="B26" s="14">
        <v>4619450</v>
      </c>
      <c r="C26" s="15" t="s">
        <v>31</v>
      </c>
      <c r="D26" s="16">
        <v>11133</v>
      </c>
      <c r="E26" s="17">
        <v>0</v>
      </c>
      <c r="F26" s="20">
        <v>11133</v>
      </c>
      <c r="G26" s="16">
        <v>180</v>
      </c>
      <c r="H26" s="17">
        <v>0</v>
      </c>
      <c r="I26" s="20">
        <v>180</v>
      </c>
      <c r="J26" s="21">
        <f t="shared" si="0"/>
        <v>11313</v>
      </c>
      <c r="K26" s="17"/>
      <c r="L26" s="22"/>
    </row>
    <row r="27" spans="1:12" ht="15" x14ac:dyDescent="0.25">
      <c r="A27" s="14">
        <v>20001</v>
      </c>
      <c r="B27" s="14">
        <v>4620100</v>
      </c>
      <c r="C27" s="15" t="s">
        <v>32</v>
      </c>
      <c r="D27" s="16">
        <v>6665</v>
      </c>
      <c r="E27" s="17">
        <v>0</v>
      </c>
      <c r="F27" s="20">
        <v>6665</v>
      </c>
      <c r="G27" s="16">
        <v>327</v>
      </c>
      <c r="H27" s="17">
        <v>0</v>
      </c>
      <c r="I27" s="20">
        <v>327</v>
      </c>
      <c r="J27" s="21">
        <f t="shared" si="0"/>
        <v>6992</v>
      </c>
      <c r="K27" s="17"/>
      <c r="L27" s="22"/>
    </row>
    <row r="28" spans="1:12" ht="15" x14ac:dyDescent="0.25">
      <c r="A28" s="14">
        <v>23001</v>
      </c>
      <c r="B28" s="14">
        <v>4620850</v>
      </c>
      <c r="C28" s="15" t="s">
        <v>33</v>
      </c>
      <c r="D28" s="16">
        <v>1086</v>
      </c>
      <c r="E28" s="17">
        <v>0</v>
      </c>
      <c r="F28" s="20">
        <v>1086</v>
      </c>
      <c r="G28" s="16">
        <v>45</v>
      </c>
      <c r="H28" s="17">
        <v>0</v>
      </c>
      <c r="I28" s="20">
        <v>45</v>
      </c>
      <c r="J28" s="21">
        <f t="shared" si="0"/>
        <v>1131</v>
      </c>
      <c r="K28" s="17"/>
      <c r="L28" s="22"/>
    </row>
    <row r="29" spans="1:12" ht="15" x14ac:dyDescent="0.25">
      <c r="A29" s="14">
        <v>16002</v>
      </c>
      <c r="B29" s="14">
        <v>4621300</v>
      </c>
      <c r="C29" s="15" t="s">
        <v>34</v>
      </c>
      <c r="D29" s="16">
        <v>521</v>
      </c>
      <c r="E29" s="17">
        <v>0</v>
      </c>
      <c r="F29" s="20">
        <v>521</v>
      </c>
      <c r="G29" s="16">
        <v>14</v>
      </c>
      <c r="H29" s="17">
        <v>0</v>
      </c>
      <c r="I29" s="20">
        <v>14</v>
      </c>
      <c r="J29" s="21">
        <f t="shared" si="0"/>
        <v>535</v>
      </c>
      <c r="K29" s="17"/>
      <c r="L29" s="22"/>
    </row>
    <row r="30" spans="1:12" ht="15" x14ac:dyDescent="0.25">
      <c r="A30" s="14">
        <v>44001</v>
      </c>
      <c r="B30" s="14">
        <v>4622560</v>
      </c>
      <c r="C30" s="15" t="s">
        <v>35</v>
      </c>
      <c r="D30" s="16">
        <v>3079</v>
      </c>
      <c r="E30" s="17">
        <v>0</v>
      </c>
      <c r="F30" s="20">
        <v>3079</v>
      </c>
      <c r="G30" s="16">
        <v>66</v>
      </c>
      <c r="H30" s="17">
        <v>0</v>
      </c>
      <c r="I30" s="20">
        <v>66</v>
      </c>
      <c r="J30" s="21">
        <f t="shared" si="0"/>
        <v>3145</v>
      </c>
      <c r="K30" s="17"/>
      <c r="L30" s="22"/>
    </row>
    <row r="31" spans="1:12" ht="15" x14ac:dyDescent="0.25">
      <c r="A31" s="14">
        <v>46002</v>
      </c>
      <c r="B31" s="14">
        <v>4622940</v>
      </c>
      <c r="C31" s="15" t="s">
        <v>36</v>
      </c>
      <c r="D31" s="16">
        <v>1148</v>
      </c>
      <c r="E31" s="17">
        <v>0</v>
      </c>
      <c r="F31" s="20">
        <v>1148</v>
      </c>
      <c r="G31" s="16">
        <v>69</v>
      </c>
      <c r="H31" s="17">
        <v>0</v>
      </c>
      <c r="I31" s="20">
        <v>69</v>
      </c>
      <c r="J31" s="21">
        <f t="shared" si="0"/>
        <v>1217</v>
      </c>
      <c r="K31" s="17"/>
      <c r="L31" s="22"/>
    </row>
    <row r="32" spans="1:12" ht="15" x14ac:dyDescent="0.25">
      <c r="A32" s="14">
        <v>24004</v>
      </c>
      <c r="B32" s="14">
        <v>4624030</v>
      </c>
      <c r="C32" s="15" t="s">
        <v>37</v>
      </c>
      <c r="D32" s="16">
        <v>3775</v>
      </c>
      <c r="E32" s="17">
        <v>0</v>
      </c>
      <c r="F32" s="20">
        <v>3775</v>
      </c>
      <c r="G32" s="16">
        <v>147</v>
      </c>
      <c r="H32" s="17">
        <v>0</v>
      </c>
      <c r="I32" s="20">
        <v>147</v>
      </c>
      <c r="J32" s="21">
        <f t="shared" si="0"/>
        <v>3922</v>
      </c>
      <c r="K32" s="17"/>
      <c r="L32" s="22"/>
    </row>
    <row r="33" spans="1:12" ht="15" x14ac:dyDescent="0.25">
      <c r="A33" s="14">
        <v>50003</v>
      </c>
      <c r="B33" s="14">
        <v>4624390</v>
      </c>
      <c r="C33" s="15" t="s">
        <v>38</v>
      </c>
      <c r="D33" s="16">
        <v>5501</v>
      </c>
      <c r="E33" s="17">
        <v>0</v>
      </c>
      <c r="F33" s="20">
        <v>5501</v>
      </c>
      <c r="G33" s="16">
        <v>252</v>
      </c>
      <c r="H33" s="17">
        <v>0</v>
      </c>
      <c r="I33" s="20">
        <v>252</v>
      </c>
      <c r="J33" s="21">
        <f t="shared" si="0"/>
        <v>5753</v>
      </c>
      <c r="K33" s="17"/>
      <c r="L33" s="22"/>
    </row>
    <row r="34" spans="1:12" ht="15" x14ac:dyDescent="0.25">
      <c r="A34" s="14">
        <v>49004</v>
      </c>
      <c r="B34" s="14">
        <v>4626370</v>
      </c>
      <c r="C34" s="15" t="s">
        <v>39</v>
      </c>
      <c r="D34" s="16">
        <v>3312</v>
      </c>
      <c r="E34" s="17">
        <v>0</v>
      </c>
      <c r="F34" s="20">
        <v>3312</v>
      </c>
      <c r="G34" s="16">
        <v>156</v>
      </c>
      <c r="H34" s="17">
        <v>0</v>
      </c>
      <c r="I34" s="20">
        <v>156</v>
      </c>
      <c r="J34" s="21">
        <f t="shared" si="0"/>
        <v>3468</v>
      </c>
      <c r="K34" s="17"/>
      <c r="L34" s="22"/>
    </row>
    <row r="35" spans="1:12" ht="15" x14ac:dyDescent="0.25">
      <c r="A35" s="14">
        <v>63001</v>
      </c>
      <c r="B35" s="14">
        <v>4626490</v>
      </c>
      <c r="C35" s="15" t="s">
        <v>40</v>
      </c>
      <c r="D35" s="16">
        <v>6036</v>
      </c>
      <c r="E35" s="17">
        <v>0</v>
      </c>
      <c r="F35" s="20">
        <v>6036</v>
      </c>
      <c r="G35" s="16">
        <v>84</v>
      </c>
      <c r="H35" s="17">
        <v>0</v>
      </c>
      <c r="I35" s="20">
        <v>84</v>
      </c>
      <c r="J35" s="21">
        <f t="shared" si="0"/>
        <v>6120</v>
      </c>
      <c r="K35" s="17"/>
      <c r="L35" s="22"/>
    </row>
    <row r="36" spans="1:12" ht="15" x14ac:dyDescent="0.25">
      <c r="A36" s="14">
        <v>53001</v>
      </c>
      <c r="B36" s="14">
        <v>4626970</v>
      </c>
      <c r="C36" s="15" t="s">
        <v>41</v>
      </c>
      <c r="D36" s="16">
        <v>3109</v>
      </c>
      <c r="E36" s="17">
        <v>0</v>
      </c>
      <c r="F36" s="20">
        <v>3109</v>
      </c>
      <c r="G36" s="16">
        <v>77</v>
      </c>
      <c r="H36" s="17">
        <v>0</v>
      </c>
      <c r="I36" s="20">
        <v>77</v>
      </c>
      <c r="J36" s="21">
        <f t="shared" si="0"/>
        <v>3186</v>
      </c>
      <c r="K36" s="17"/>
      <c r="L36" s="22"/>
    </row>
    <row r="37" spans="1:12" ht="15" x14ac:dyDescent="0.25">
      <c r="A37" s="14">
        <v>26004</v>
      </c>
      <c r="B37" s="14">
        <v>4629880</v>
      </c>
      <c r="C37" s="15" t="s">
        <v>42</v>
      </c>
      <c r="D37" s="16">
        <v>4294</v>
      </c>
      <c r="E37" s="17">
        <v>0</v>
      </c>
      <c r="F37" s="20">
        <v>4294</v>
      </c>
      <c r="G37" s="16">
        <v>160</v>
      </c>
      <c r="H37" s="17">
        <v>0</v>
      </c>
      <c r="I37" s="20">
        <v>160</v>
      </c>
      <c r="J37" s="21">
        <f t="shared" si="0"/>
        <v>4454</v>
      </c>
      <c r="K37" s="17"/>
      <c r="L37" s="22"/>
    </row>
    <row r="38" spans="1:12" ht="15" x14ac:dyDescent="0.25">
      <c r="A38" s="14">
        <v>27001</v>
      </c>
      <c r="B38" s="14">
        <v>4630490</v>
      </c>
      <c r="C38" s="15" t="s">
        <v>43</v>
      </c>
      <c r="D38" s="16">
        <v>5145</v>
      </c>
      <c r="E38" s="17">
        <v>0</v>
      </c>
      <c r="F38" s="20">
        <v>5145</v>
      </c>
      <c r="G38" s="16">
        <v>115</v>
      </c>
      <c r="H38" s="17">
        <v>0</v>
      </c>
      <c r="I38" s="20">
        <v>115</v>
      </c>
      <c r="J38" s="21">
        <f t="shared" si="0"/>
        <v>5260</v>
      </c>
      <c r="K38" s="17"/>
      <c r="L38" s="22"/>
    </row>
    <row r="39" spans="1:12" ht="15" x14ac:dyDescent="0.25">
      <c r="A39" s="14">
        <v>31001</v>
      </c>
      <c r="B39" s="14">
        <v>4609300</v>
      </c>
      <c r="C39" s="15" t="s">
        <v>44</v>
      </c>
      <c r="D39" s="16">
        <v>2173</v>
      </c>
      <c r="E39" s="17">
        <v>0</v>
      </c>
      <c r="F39" s="20">
        <v>2173</v>
      </c>
      <c r="G39" s="16">
        <v>90</v>
      </c>
      <c r="H39" s="17">
        <v>0</v>
      </c>
      <c r="I39" s="20">
        <v>90</v>
      </c>
      <c r="J39" s="21">
        <f t="shared" si="0"/>
        <v>2263</v>
      </c>
      <c r="K39" s="17"/>
      <c r="L39" s="22"/>
    </row>
    <row r="40" spans="1:12" ht="15" x14ac:dyDescent="0.25">
      <c r="A40" s="14">
        <v>41002</v>
      </c>
      <c r="B40" s="14">
        <v>4631350</v>
      </c>
      <c r="C40" s="15" t="s">
        <v>45</v>
      </c>
      <c r="D40" s="16">
        <v>14410</v>
      </c>
      <c r="E40" s="17">
        <v>538</v>
      </c>
      <c r="F40" s="20">
        <v>13872</v>
      </c>
      <c r="G40" s="16">
        <v>2757</v>
      </c>
      <c r="H40" s="17">
        <v>103</v>
      </c>
      <c r="I40" s="20">
        <v>2654</v>
      </c>
      <c r="J40" s="21">
        <f t="shared" si="0"/>
        <v>17167</v>
      </c>
      <c r="K40" s="17"/>
      <c r="L40" s="22"/>
    </row>
    <row r="41" spans="1:12" ht="15" x14ac:dyDescent="0.25">
      <c r="A41" s="14">
        <v>34002</v>
      </c>
      <c r="B41" s="14">
        <v>4680440</v>
      </c>
      <c r="C41" s="15" t="s">
        <v>46</v>
      </c>
      <c r="D41" s="16">
        <v>4129</v>
      </c>
      <c r="E41" s="17">
        <v>0</v>
      </c>
      <c r="F41" s="20">
        <v>4129</v>
      </c>
      <c r="G41" s="16">
        <v>97</v>
      </c>
      <c r="H41" s="17">
        <v>0</v>
      </c>
      <c r="I41" s="20">
        <v>97</v>
      </c>
      <c r="J41" s="21">
        <f t="shared" si="0"/>
        <v>4226</v>
      </c>
      <c r="K41" s="17"/>
      <c r="L41" s="22"/>
    </row>
    <row r="42" spans="1:12" ht="15" x14ac:dyDescent="0.25">
      <c r="A42" s="14">
        <v>51002</v>
      </c>
      <c r="B42" s="14">
        <v>4633360</v>
      </c>
      <c r="C42" s="15" t="s">
        <v>47</v>
      </c>
      <c r="D42" s="16">
        <v>2876</v>
      </c>
      <c r="E42" s="17">
        <v>0</v>
      </c>
      <c r="F42" s="20">
        <v>2876</v>
      </c>
      <c r="G42" s="16">
        <v>174</v>
      </c>
      <c r="H42" s="17">
        <v>0</v>
      </c>
      <c r="I42" s="20">
        <v>174</v>
      </c>
      <c r="J42" s="21">
        <f t="shared" si="0"/>
        <v>3050</v>
      </c>
      <c r="K42" s="17"/>
      <c r="L42" s="22"/>
    </row>
    <row r="43" spans="1:12" ht="15" x14ac:dyDescent="0.25">
      <c r="A43" s="14">
        <v>23002</v>
      </c>
      <c r="B43" s="14">
        <v>4634480</v>
      </c>
      <c r="C43" s="15" t="s">
        <v>48</v>
      </c>
      <c r="D43" s="16">
        <v>8943</v>
      </c>
      <c r="E43" s="17">
        <v>0</v>
      </c>
      <c r="F43" s="20">
        <v>8943</v>
      </c>
      <c r="G43" s="16">
        <v>270</v>
      </c>
      <c r="H43" s="17">
        <v>0</v>
      </c>
      <c r="I43" s="20">
        <v>270</v>
      </c>
      <c r="J43" s="21">
        <f t="shared" si="0"/>
        <v>9213</v>
      </c>
      <c r="K43" s="17"/>
      <c r="L43" s="22"/>
    </row>
    <row r="44" spans="1:12" ht="15" x14ac:dyDescent="0.25">
      <c r="A44" s="14">
        <v>48003</v>
      </c>
      <c r="B44" s="14">
        <v>4600025</v>
      </c>
      <c r="C44" s="15" t="s">
        <v>49</v>
      </c>
      <c r="D44" s="16">
        <v>4697</v>
      </c>
      <c r="E44" s="17">
        <v>0</v>
      </c>
      <c r="F44" s="20">
        <v>4697</v>
      </c>
      <c r="G44" s="16">
        <v>129</v>
      </c>
      <c r="H44" s="17">
        <v>0</v>
      </c>
      <c r="I44" s="20">
        <v>129</v>
      </c>
      <c r="J44" s="21">
        <f t="shared" si="0"/>
        <v>4826</v>
      </c>
      <c r="K44" s="17"/>
      <c r="L44" s="22"/>
    </row>
    <row r="45" spans="1:12" ht="15" x14ac:dyDescent="0.25">
      <c r="A45" s="14">
        <v>2002</v>
      </c>
      <c r="B45" s="14">
        <v>4635480</v>
      </c>
      <c r="C45" s="15" t="s">
        <v>50</v>
      </c>
      <c r="D45" s="16">
        <v>12597</v>
      </c>
      <c r="E45" s="17">
        <v>340</v>
      </c>
      <c r="F45" s="20">
        <v>12257</v>
      </c>
      <c r="G45" s="16">
        <v>1307</v>
      </c>
      <c r="H45" s="17">
        <v>35</v>
      </c>
      <c r="I45" s="20">
        <v>1272</v>
      </c>
      <c r="J45" s="21">
        <f t="shared" si="0"/>
        <v>13904</v>
      </c>
      <c r="K45" s="17"/>
      <c r="L45" s="22"/>
    </row>
    <row r="46" spans="1:12" ht="15" x14ac:dyDescent="0.25">
      <c r="A46" s="14">
        <v>22006</v>
      </c>
      <c r="B46" s="14">
        <v>4636060</v>
      </c>
      <c r="C46" s="15" t="s">
        <v>51</v>
      </c>
      <c r="D46" s="16">
        <v>1393</v>
      </c>
      <c r="E46" s="17">
        <v>0</v>
      </c>
      <c r="F46" s="20">
        <v>1393</v>
      </c>
      <c r="G46" s="16">
        <v>164</v>
      </c>
      <c r="H46" s="17">
        <v>0</v>
      </c>
      <c r="I46" s="20">
        <v>164</v>
      </c>
      <c r="J46" s="21">
        <f t="shared" si="0"/>
        <v>1557</v>
      </c>
      <c r="K46" s="17"/>
      <c r="L46" s="22"/>
    </row>
    <row r="47" spans="1:12" ht="15" x14ac:dyDescent="0.25">
      <c r="A47" s="14">
        <v>37003</v>
      </c>
      <c r="B47" s="14">
        <v>4619580</v>
      </c>
      <c r="C47" s="15" t="s">
        <v>52</v>
      </c>
      <c r="D47" s="16">
        <v>2609</v>
      </c>
      <c r="E47" s="17">
        <v>0</v>
      </c>
      <c r="F47" s="20">
        <v>2609</v>
      </c>
      <c r="G47" s="16">
        <v>71</v>
      </c>
      <c r="H47" s="17">
        <v>0</v>
      </c>
      <c r="I47" s="20">
        <v>71</v>
      </c>
      <c r="J47" s="21">
        <f t="shared" si="0"/>
        <v>2680</v>
      </c>
      <c r="K47" s="17"/>
      <c r="L47" s="22"/>
    </row>
    <row r="48" spans="1:12" ht="15" x14ac:dyDescent="0.25">
      <c r="A48" s="14">
        <v>35002</v>
      </c>
      <c r="B48" s="14">
        <v>4680437</v>
      </c>
      <c r="C48" s="15" t="s">
        <v>53</v>
      </c>
      <c r="D48" s="16">
        <v>10291</v>
      </c>
      <c r="E48" s="17">
        <v>0</v>
      </c>
      <c r="F48" s="20">
        <v>10291</v>
      </c>
      <c r="G48" s="16">
        <v>229</v>
      </c>
      <c r="H48" s="17">
        <v>0</v>
      </c>
      <c r="I48" s="20">
        <v>229</v>
      </c>
      <c r="J48" s="21">
        <f t="shared" si="0"/>
        <v>10520</v>
      </c>
      <c r="K48" s="17"/>
      <c r="L48" s="22"/>
    </row>
    <row r="49" spans="1:12" ht="15" x14ac:dyDescent="0.25">
      <c r="A49" s="14">
        <v>7002</v>
      </c>
      <c r="B49" s="14">
        <v>4638220</v>
      </c>
      <c r="C49" s="15" t="s">
        <v>54</v>
      </c>
      <c r="D49" s="16">
        <v>1314</v>
      </c>
      <c r="E49" s="17">
        <v>0</v>
      </c>
      <c r="F49" s="20">
        <v>1314</v>
      </c>
      <c r="G49" s="16">
        <v>133</v>
      </c>
      <c r="H49" s="17">
        <v>0</v>
      </c>
      <c r="I49" s="20">
        <v>133</v>
      </c>
      <c r="J49" s="21">
        <f t="shared" si="0"/>
        <v>1447</v>
      </c>
      <c r="K49" s="17"/>
      <c r="L49" s="22"/>
    </row>
    <row r="50" spans="1:12" ht="15" x14ac:dyDescent="0.25">
      <c r="A50" s="14">
        <v>40001</v>
      </c>
      <c r="B50" s="14">
        <v>4641300</v>
      </c>
      <c r="C50" s="15" t="s">
        <v>55</v>
      </c>
      <c r="D50" s="16">
        <v>6445</v>
      </c>
      <c r="E50" s="17">
        <v>0</v>
      </c>
      <c r="F50" s="20">
        <v>6445</v>
      </c>
      <c r="G50" s="16">
        <v>242</v>
      </c>
      <c r="H50" s="17">
        <v>0</v>
      </c>
      <c r="I50" s="20">
        <v>242</v>
      </c>
      <c r="J50" s="21">
        <f t="shared" si="0"/>
        <v>6687</v>
      </c>
      <c r="K50" s="17"/>
      <c r="L50" s="22"/>
    </row>
    <row r="51" spans="1:12" ht="15" x14ac:dyDescent="0.25">
      <c r="A51" s="14">
        <v>52004</v>
      </c>
      <c r="B51" s="14">
        <v>4641520</v>
      </c>
      <c r="C51" s="15" t="s">
        <v>56</v>
      </c>
      <c r="D51" s="16">
        <v>9042</v>
      </c>
      <c r="E51" s="17">
        <v>0</v>
      </c>
      <c r="F51" s="20">
        <v>9042</v>
      </c>
      <c r="G51" s="16">
        <v>121</v>
      </c>
      <c r="H51" s="17">
        <v>0</v>
      </c>
      <c r="I51" s="20">
        <v>121</v>
      </c>
      <c r="J51" s="21">
        <f t="shared" si="0"/>
        <v>9163</v>
      </c>
      <c r="K51" s="17"/>
      <c r="L51" s="22"/>
    </row>
    <row r="52" spans="1:12" ht="15" x14ac:dyDescent="0.25">
      <c r="A52" s="14">
        <v>41004</v>
      </c>
      <c r="B52" s="14">
        <v>4641550</v>
      </c>
      <c r="C52" s="15" t="s">
        <v>57</v>
      </c>
      <c r="D52" s="16">
        <v>6824</v>
      </c>
      <c r="E52" s="17">
        <v>0</v>
      </c>
      <c r="F52" s="20">
        <v>6824</v>
      </c>
      <c r="G52" s="16">
        <v>388</v>
      </c>
      <c r="H52" s="17">
        <v>0</v>
      </c>
      <c r="I52" s="20">
        <v>388</v>
      </c>
      <c r="J52" s="21">
        <f t="shared" si="0"/>
        <v>7212</v>
      </c>
      <c r="K52" s="17"/>
      <c r="L52" s="22"/>
    </row>
    <row r="53" spans="1:12" ht="15" x14ac:dyDescent="0.25">
      <c r="A53" s="14">
        <v>42001</v>
      </c>
      <c r="B53" s="14">
        <v>4644770</v>
      </c>
      <c r="C53" s="15" t="s">
        <v>58</v>
      </c>
      <c r="D53" s="16">
        <v>5318</v>
      </c>
      <c r="E53" s="17">
        <v>0</v>
      </c>
      <c r="F53" s="20">
        <v>5318</v>
      </c>
      <c r="G53" s="16">
        <v>181</v>
      </c>
      <c r="H53" s="17">
        <v>0</v>
      </c>
      <c r="I53" s="20">
        <v>181</v>
      </c>
      <c r="J53" s="21">
        <f t="shared" si="0"/>
        <v>5499</v>
      </c>
      <c r="K53" s="17"/>
      <c r="L53" s="22"/>
    </row>
    <row r="54" spans="1:12" ht="15" x14ac:dyDescent="0.25">
      <c r="A54" s="14">
        <v>39002</v>
      </c>
      <c r="B54" s="14">
        <v>4639600</v>
      </c>
      <c r="C54" s="15" t="s">
        <v>59</v>
      </c>
      <c r="D54" s="16">
        <v>4072</v>
      </c>
      <c r="E54" s="17">
        <v>281</v>
      </c>
      <c r="F54" s="20">
        <v>3791</v>
      </c>
      <c r="G54" s="16">
        <v>449</v>
      </c>
      <c r="H54" s="17">
        <v>31</v>
      </c>
      <c r="I54" s="20">
        <v>418</v>
      </c>
      <c r="J54" s="21">
        <f t="shared" si="0"/>
        <v>4521</v>
      </c>
      <c r="K54" s="17"/>
      <c r="L54" s="22"/>
    </row>
    <row r="55" spans="1:12" ht="15" x14ac:dyDescent="0.25">
      <c r="A55" s="14">
        <v>15001</v>
      </c>
      <c r="B55" s="14">
        <v>4646260</v>
      </c>
      <c r="C55" s="15" t="s">
        <v>60</v>
      </c>
      <c r="D55" s="16">
        <v>3589</v>
      </c>
      <c r="E55" s="17">
        <v>0</v>
      </c>
      <c r="F55" s="20">
        <v>3589</v>
      </c>
      <c r="G55" s="16">
        <v>75</v>
      </c>
      <c r="H55" s="17">
        <v>0</v>
      </c>
      <c r="I55" s="20">
        <v>75</v>
      </c>
      <c r="J55" s="21">
        <f t="shared" si="0"/>
        <v>3664</v>
      </c>
      <c r="K55" s="17"/>
      <c r="L55" s="22"/>
    </row>
    <row r="56" spans="1:12" ht="15" x14ac:dyDescent="0.25">
      <c r="A56" s="14">
        <v>15002</v>
      </c>
      <c r="B56" s="14">
        <v>4646380</v>
      </c>
      <c r="C56" s="15" t="s">
        <v>61</v>
      </c>
      <c r="D56" s="16">
        <v>12356</v>
      </c>
      <c r="E56" s="17">
        <v>0</v>
      </c>
      <c r="F56" s="20">
        <v>12356</v>
      </c>
      <c r="G56" s="16">
        <v>278</v>
      </c>
      <c r="H56" s="17">
        <v>0</v>
      </c>
      <c r="I56" s="20">
        <v>278</v>
      </c>
      <c r="J56" s="21">
        <f t="shared" si="0"/>
        <v>12634</v>
      </c>
      <c r="K56" s="17"/>
      <c r="L56" s="22"/>
    </row>
    <row r="57" spans="1:12" ht="15" x14ac:dyDescent="0.25">
      <c r="A57" s="14">
        <v>46001</v>
      </c>
      <c r="B57" s="14">
        <v>4669930</v>
      </c>
      <c r="C57" s="15" t="s">
        <v>62</v>
      </c>
      <c r="D57" s="16">
        <v>18267</v>
      </c>
      <c r="E57" s="17">
        <v>0</v>
      </c>
      <c r="F57" s="20">
        <v>18267</v>
      </c>
      <c r="G57" s="16">
        <v>1063</v>
      </c>
      <c r="H57" s="17">
        <v>0</v>
      </c>
      <c r="I57" s="20">
        <v>1063</v>
      </c>
      <c r="J57" s="21">
        <f t="shared" si="0"/>
        <v>19330</v>
      </c>
      <c r="K57" s="17"/>
      <c r="L57" s="22"/>
    </row>
    <row r="58" spans="1:12" ht="15" x14ac:dyDescent="0.25">
      <c r="A58" s="14">
        <v>25004</v>
      </c>
      <c r="B58" s="14">
        <v>4600002</v>
      </c>
      <c r="C58" s="15" t="s">
        <v>63</v>
      </c>
      <c r="D58" s="16">
        <v>7849</v>
      </c>
      <c r="E58" s="17">
        <v>291</v>
      </c>
      <c r="F58" s="20">
        <v>7558</v>
      </c>
      <c r="G58" s="16">
        <v>410</v>
      </c>
      <c r="H58" s="17">
        <v>15</v>
      </c>
      <c r="I58" s="20">
        <v>395</v>
      </c>
      <c r="J58" s="21">
        <f t="shared" si="0"/>
        <v>8259</v>
      </c>
      <c r="K58" s="17"/>
      <c r="L58" s="22"/>
    </row>
    <row r="59" spans="1:12" ht="15" x14ac:dyDescent="0.25">
      <c r="A59" s="14">
        <v>29004</v>
      </c>
      <c r="B59" s="14">
        <v>4647942</v>
      </c>
      <c r="C59" s="15" t="s">
        <v>64</v>
      </c>
      <c r="D59" s="16">
        <v>4354</v>
      </c>
      <c r="E59" s="17">
        <v>0</v>
      </c>
      <c r="F59" s="20">
        <v>4354</v>
      </c>
      <c r="G59" s="16">
        <v>183</v>
      </c>
      <c r="H59" s="17">
        <v>0</v>
      </c>
      <c r="I59" s="20">
        <v>183</v>
      </c>
      <c r="J59" s="21">
        <f t="shared" si="0"/>
        <v>4537</v>
      </c>
      <c r="K59" s="17"/>
      <c r="L59" s="22"/>
    </row>
    <row r="60" spans="1:12" ht="15" x14ac:dyDescent="0.25">
      <c r="A60" s="14">
        <v>17002</v>
      </c>
      <c r="B60" s="14">
        <v>4648390</v>
      </c>
      <c r="C60" s="15" t="s">
        <v>65</v>
      </c>
      <c r="D60" s="16">
        <v>20195</v>
      </c>
      <c r="E60" s="17">
        <v>326</v>
      </c>
      <c r="F60" s="20">
        <v>19869</v>
      </c>
      <c r="G60" s="16">
        <v>1059</v>
      </c>
      <c r="H60" s="17">
        <v>17</v>
      </c>
      <c r="I60" s="20">
        <v>1042</v>
      </c>
      <c r="J60" s="21">
        <f t="shared" si="0"/>
        <v>21254</v>
      </c>
      <c r="K60" s="17"/>
      <c r="L60" s="22"/>
    </row>
    <row r="61" spans="1:12" ht="15" x14ac:dyDescent="0.25">
      <c r="A61" s="14">
        <v>62006</v>
      </c>
      <c r="B61" s="14">
        <v>4680441</v>
      </c>
      <c r="C61" s="15" t="s">
        <v>66</v>
      </c>
      <c r="D61" s="16">
        <v>7435</v>
      </c>
      <c r="E61" s="17">
        <v>0</v>
      </c>
      <c r="F61" s="20">
        <v>7435</v>
      </c>
      <c r="G61" s="16">
        <v>250</v>
      </c>
      <c r="H61" s="17">
        <v>0</v>
      </c>
      <c r="I61" s="20">
        <v>250</v>
      </c>
      <c r="J61" s="21">
        <f t="shared" si="0"/>
        <v>7685</v>
      </c>
      <c r="K61" s="17"/>
      <c r="L61" s="22"/>
    </row>
    <row r="62" spans="1:12" ht="15" x14ac:dyDescent="0.25">
      <c r="A62" s="14">
        <v>17003</v>
      </c>
      <c r="B62" s="14">
        <v>4649650</v>
      </c>
      <c r="C62" s="15" t="s">
        <v>67</v>
      </c>
      <c r="D62" s="16">
        <v>1187</v>
      </c>
      <c r="E62" s="17">
        <v>0</v>
      </c>
      <c r="F62" s="20">
        <v>1187</v>
      </c>
      <c r="G62" s="16">
        <v>84</v>
      </c>
      <c r="H62" s="17">
        <v>0</v>
      </c>
      <c r="I62" s="20">
        <v>84</v>
      </c>
      <c r="J62" s="21">
        <f t="shared" si="0"/>
        <v>1271</v>
      </c>
      <c r="K62" s="17"/>
      <c r="L62" s="22"/>
    </row>
    <row r="63" spans="1:12" ht="15" x14ac:dyDescent="0.25">
      <c r="A63" s="14">
        <v>51003</v>
      </c>
      <c r="B63" s="14">
        <v>4650670</v>
      </c>
      <c r="C63" s="15" t="s">
        <v>68</v>
      </c>
      <c r="D63" s="16">
        <v>1688</v>
      </c>
      <c r="E63" s="17">
        <v>0</v>
      </c>
      <c r="F63" s="20">
        <v>1688</v>
      </c>
      <c r="G63" s="16">
        <v>90</v>
      </c>
      <c r="H63" s="17">
        <v>0</v>
      </c>
      <c r="I63" s="20">
        <v>90</v>
      </c>
      <c r="J63" s="21">
        <f t="shared" si="0"/>
        <v>1778</v>
      </c>
      <c r="K63" s="17"/>
      <c r="L63" s="22"/>
    </row>
    <row r="64" spans="1:12" ht="15" x14ac:dyDescent="0.25">
      <c r="A64" s="14">
        <v>9002</v>
      </c>
      <c r="B64" s="14">
        <v>4650850</v>
      </c>
      <c r="C64" s="15" t="s">
        <v>69</v>
      </c>
      <c r="D64" s="16">
        <v>1185</v>
      </c>
      <c r="E64" s="17">
        <v>0</v>
      </c>
      <c r="F64" s="20">
        <v>1185</v>
      </c>
      <c r="G64" s="16">
        <v>83</v>
      </c>
      <c r="H64" s="17">
        <v>0</v>
      </c>
      <c r="I64" s="20">
        <v>83</v>
      </c>
      <c r="J64" s="21">
        <f t="shared" si="0"/>
        <v>1268</v>
      </c>
      <c r="K64" s="17"/>
      <c r="L64" s="22"/>
    </row>
    <row r="65" spans="1:12" ht="15" x14ac:dyDescent="0.25">
      <c r="A65" s="14">
        <v>23003</v>
      </c>
      <c r="B65" s="14">
        <v>4652770</v>
      </c>
      <c r="C65" s="15" t="s">
        <v>70</v>
      </c>
      <c r="D65" s="16">
        <v>588</v>
      </c>
      <c r="E65" s="17">
        <v>0</v>
      </c>
      <c r="F65" s="20">
        <v>588</v>
      </c>
      <c r="G65" s="16">
        <v>40</v>
      </c>
      <c r="H65" s="17">
        <v>0</v>
      </c>
      <c r="I65" s="20">
        <v>40</v>
      </c>
      <c r="J65" s="21">
        <f t="shared" si="0"/>
        <v>628</v>
      </c>
      <c r="K65" s="17"/>
      <c r="L65" s="22"/>
    </row>
    <row r="66" spans="1:12" ht="15" x14ac:dyDescent="0.25">
      <c r="A66" s="14">
        <v>65001</v>
      </c>
      <c r="B66" s="14">
        <v>4665460</v>
      </c>
      <c r="C66" s="15" t="s">
        <v>71</v>
      </c>
      <c r="D66" s="16">
        <v>21721</v>
      </c>
      <c r="E66" s="17">
        <v>0</v>
      </c>
      <c r="F66" s="20">
        <v>21721</v>
      </c>
      <c r="G66" s="16">
        <v>1273</v>
      </c>
      <c r="H66" s="17">
        <v>0</v>
      </c>
      <c r="I66" s="20">
        <v>1273</v>
      </c>
      <c r="J66" s="21">
        <f t="shared" si="0"/>
        <v>22994</v>
      </c>
      <c r="K66" s="17"/>
      <c r="L66" s="22"/>
    </row>
    <row r="67" spans="1:12" ht="15" x14ac:dyDescent="0.25">
      <c r="A67" s="14">
        <v>33003</v>
      </c>
      <c r="B67" s="14">
        <v>4654300</v>
      </c>
      <c r="C67" s="15" t="s">
        <v>72</v>
      </c>
      <c r="D67" s="16">
        <v>7786</v>
      </c>
      <c r="E67" s="17">
        <v>0</v>
      </c>
      <c r="F67" s="20">
        <v>7786</v>
      </c>
      <c r="G67" s="16">
        <v>198</v>
      </c>
      <c r="H67" s="17">
        <v>0</v>
      </c>
      <c r="I67" s="20">
        <v>198</v>
      </c>
      <c r="J67" s="21">
        <f t="shared" si="0"/>
        <v>7984</v>
      </c>
      <c r="K67" s="17"/>
      <c r="L67" s="22"/>
    </row>
    <row r="68" spans="1:12" ht="15" x14ac:dyDescent="0.25">
      <c r="A68" s="14">
        <v>32002</v>
      </c>
      <c r="B68" s="14">
        <v>4655260</v>
      </c>
      <c r="C68" s="15" t="s">
        <v>73</v>
      </c>
      <c r="D68" s="16">
        <v>23002</v>
      </c>
      <c r="E68" s="17">
        <v>500</v>
      </c>
      <c r="F68" s="20">
        <v>22502</v>
      </c>
      <c r="G68" s="16">
        <v>1019</v>
      </c>
      <c r="H68" s="17">
        <v>22</v>
      </c>
      <c r="I68" s="20">
        <v>997</v>
      </c>
      <c r="J68" s="21">
        <f t="shared" si="0"/>
        <v>24021</v>
      </c>
      <c r="K68" s="17"/>
      <c r="L68" s="22"/>
    </row>
    <row r="69" spans="1:12" ht="15" x14ac:dyDescent="0.25">
      <c r="A69" s="14">
        <v>1001</v>
      </c>
      <c r="B69" s="14">
        <v>4655710</v>
      </c>
      <c r="C69" s="15" t="s">
        <v>74</v>
      </c>
      <c r="D69" s="16">
        <v>2182</v>
      </c>
      <c r="E69" s="17">
        <v>0</v>
      </c>
      <c r="F69" s="20">
        <v>2182</v>
      </c>
      <c r="G69" s="16">
        <v>94</v>
      </c>
      <c r="H69" s="17">
        <v>0</v>
      </c>
      <c r="I69" s="20">
        <v>94</v>
      </c>
      <c r="J69" s="21">
        <f t="shared" si="0"/>
        <v>2276</v>
      </c>
      <c r="K69" s="17"/>
      <c r="L69" s="22"/>
    </row>
    <row r="70" spans="1:12" ht="15" x14ac:dyDescent="0.25">
      <c r="A70" s="14">
        <v>11005</v>
      </c>
      <c r="B70" s="14">
        <v>4680438</v>
      </c>
      <c r="C70" s="15" t="s">
        <v>75</v>
      </c>
      <c r="D70" s="16">
        <v>4507</v>
      </c>
      <c r="E70" s="17">
        <v>0</v>
      </c>
      <c r="F70" s="20">
        <v>4507</v>
      </c>
      <c r="G70" s="16">
        <v>242</v>
      </c>
      <c r="H70" s="17">
        <v>0</v>
      </c>
      <c r="I70" s="20">
        <v>242</v>
      </c>
      <c r="J70" s="21">
        <f t="shared" si="0"/>
        <v>4749</v>
      </c>
      <c r="K70" s="17"/>
      <c r="L70" s="22"/>
    </row>
    <row r="71" spans="1:12" ht="15" x14ac:dyDescent="0.25">
      <c r="A71" s="14">
        <v>51004</v>
      </c>
      <c r="B71" s="14">
        <v>4659820</v>
      </c>
      <c r="C71" s="15" t="s">
        <v>76</v>
      </c>
      <c r="D71" s="16">
        <v>89972</v>
      </c>
      <c r="E71" s="17">
        <v>0</v>
      </c>
      <c r="F71" s="20">
        <v>89972</v>
      </c>
      <c r="G71" s="16">
        <v>5162</v>
      </c>
      <c r="H71" s="17">
        <v>0</v>
      </c>
      <c r="I71" s="20">
        <v>5162</v>
      </c>
      <c r="J71" s="21">
        <f t="shared" ref="J71:J93" si="1">SUM(D71+G71)</f>
        <v>95134</v>
      </c>
      <c r="K71" s="17"/>
      <c r="L71" s="22"/>
    </row>
    <row r="72" spans="1:12" ht="15" x14ac:dyDescent="0.25">
      <c r="A72" s="14">
        <v>56004</v>
      </c>
      <c r="B72" s="14">
        <v>4660450</v>
      </c>
      <c r="C72" s="15" t="s">
        <v>77</v>
      </c>
      <c r="D72" s="16">
        <v>9249</v>
      </c>
      <c r="E72" s="17">
        <v>0</v>
      </c>
      <c r="F72" s="20">
        <v>9249</v>
      </c>
      <c r="G72" s="16">
        <v>201</v>
      </c>
      <c r="H72" s="17">
        <v>0</v>
      </c>
      <c r="I72" s="20">
        <v>201</v>
      </c>
      <c r="J72" s="21">
        <f t="shared" si="1"/>
        <v>9450</v>
      </c>
      <c r="K72" s="17"/>
      <c r="L72" s="22"/>
    </row>
    <row r="73" spans="1:12" ht="15" x14ac:dyDescent="0.25">
      <c r="A73" s="14">
        <v>55005</v>
      </c>
      <c r="B73" s="14">
        <v>4603932</v>
      </c>
      <c r="C73" s="15" t="s">
        <v>78</v>
      </c>
      <c r="D73" s="16">
        <v>2624</v>
      </c>
      <c r="E73" s="17">
        <v>0</v>
      </c>
      <c r="F73" s="20">
        <v>2624</v>
      </c>
      <c r="G73" s="16">
        <v>77</v>
      </c>
      <c r="H73" s="17">
        <v>0</v>
      </c>
      <c r="I73" s="20">
        <v>77</v>
      </c>
      <c r="J73" s="21">
        <f t="shared" si="1"/>
        <v>2701</v>
      </c>
      <c r="K73" s="17"/>
      <c r="L73" s="22"/>
    </row>
    <row r="74" spans="1:12" ht="15" x14ac:dyDescent="0.25">
      <c r="A74" s="14">
        <v>49005</v>
      </c>
      <c r="B74" s="14">
        <v>4666270</v>
      </c>
      <c r="C74" s="15" t="s">
        <v>79</v>
      </c>
      <c r="D74" s="16">
        <v>217698</v>
      </c>
      <c r="E74" s="17">
        <v>0</v>
      </c>
      <c r="F74" s="20">
        <v>217698</v>
      </c>
      <c r="G74" s="16">
        <v>9737</v>
      </c>
      <c r="H74" s="17">
        <v>0</v>
      </c>
      <c r="I74" s="20">
        <v>9737</v>
      </c>
      <c r="J74" s="21">
        <f t="shared" si="1"/>
        <v>227435</v>
      </c>
      <c r="K74" s="17"/>
      <c r="L74" s="22"/>
    </row>
    <row r="75" spans="1:12" ht="15" x14ac:dyDescent="0.25">
      <c r="A75" s="14">
        <v>54002</v>
      </c>
      <c r="B75" s="14">
        <v>4600053</v>
      </c>
      <c r="C75" s="15" t="s">
        <v>80</v>
      </c>
      <c r="D75" s="16">
        <v>12308</v>
      </c>
      <c r="E75" s="17">
        <v>0</v>
      </c>
      <c r="F75" s="20">
        <v>12308</v>
      </c>
      <c r="G75" s="16">
        <v>447</v>
      </c>
      <c r="H75" s="17">
        <v>0</v>
      </c>
      <c r="I75" s="20">
        <v>447</v>
      </c>
      <c r="J75" s="21">
        <f t="shared" si="1"/>
        <v>12755</v>
      </c>
      <c r="K75" s="17"/>
      <c r="L75" s="22"/>
    </row>
    <row r="76" spans="1:12" ht="15" x14ac:dyDescent="0.25">
      <c r="A76" s="14">
        <v>40002</v>
      </c>
      <c r="B76" s="14">
        <v>4666930</v>
      </c>
      <c r="C76" s="15" t="s">
        <v>81</v>
      </c>
      <c r="D76" s="16">
        <v>20166</v>
      </c>
      <c r="E76" s="17">
        <v>0</v>
      </c>
      <c r="F76" s="20">
        <v>20166</v>
      </c>
      <c r="G76" s="16">
        <v>860</v>
      </c>
      <c r="H76" s="17">
        <v>0</v>
      </c>
      <c r="I76" s="20">
        <v>860</v>
      </c>
      <c r="J76" s="21">
        <f t="shared" si="1"/>
        <v>21026</v>
      </c>
      <c r="K76" s="17"/>
      <c r="L76" s="22"/>
    </row>
    <row r="77" spans="1:12" ht="15" x14ac:dyDescent="0.25">
      <c r="A77" s="14">
        <v>57001</v>
      </c>
      <c r="B77" s="14">
        <v>4624850</v>
      </c>
      <c r="C77" s="15" t="s">
        <v>82</v>
      </c>
      <c r="D77" s="16">
        <v>3300</v>
      </c>
      <c r="E77" s="17">
        <v>0</v>
      </c>
      <c r="F77" s="20">
        <v>3300</v>
      </c>
      <c r="G77" s="16">
        <v>151</v>
      </c>
      <c r="H77" s="17">
        <v>0</v>
      </c>
      <c r="I77" s="20">
        <v>151</v>
      </c>
      <c r="J77" s="21">
        <f t="shared" si="1"/>
        <v>3451</v>
      </c>
      <c r="K77" s="17"/>
      <c r="L77" s="22"/>
    </row>
    <row r="78" spans="1:12" ht="15" x14ac:dyDescent="0.25">
      <c r="A78" s="14">
        <v>41005</v>
      </c>
      <c r="B78" s="14">
        <v>4600052</v>
      </c>
      <c r="C78" s="15" t="s">
        <v>83</v>
      </c>
      <c r="D78" s="16">
        <v>6579</v>
      </c>
      <c r="E78" s="17">
        <v>0</v>
      </c>
      <c r="F78" s="20">
        <v>6579</v>
      </c>
      <c r="G78" s="16">
        <v>856</v>
      </c>
      <c r="H78" s="17">
        <v>0</v>
      </c>
      <c r="I78" s="20">
        <v>856</v>
      </c>
      <c r="J78" s="21">
        <f t="shared" si="1"/>
        <v>7435</v>
      </c>
      <c r="K78" s="17"/>
      <c r="L78" s="22"/>
    </row>
    <row r="79" spans="1:12" ht="15" x14ac:dyDescent="0.25">
      <c r="A79" s="14">
        <v>20003</v>
      </c>
      <c r="B79" s="14">
        <v>4671880</v>
      </c>
      <c r="C79" s="15" t="s">
        <v>84</v>
      </c>
      <c r="D79" s="16">
        <v>8612</v>
      </c>
      <c r="E79" s="17">
        <v>0</v>
      </c>
      <c r="F79" s="20">
        <v>8612</v>
      </c>
      <c r="G79" s="16">
        <v>143</v>
      </c>
      <c r="H79" s="17">
        <v>0</v>
      </c>
      <c r="I79" s="20">
        <v>143</v>
      </c>
      <c r="J79" s="21">
        <f t="shared" si="1"/>
        <v>8755</v>
      </c>
      <c r="K79" s="17"/>
      <c r="L79" s="22"/>
    </row>
    <row r="80" spans="1:12" ht="15" x14ac:dyDescent="0.25">
      <c r="A80" s="14">
        <v>66001</v>
      </c>
      <c r="B80" s="14">
        <v>4672090</v>
      </c>
      <c r="C80" s="15" t="s">
        <v>85</v>
      </c>
      <c r="D80" s="16">
        <v>16500</v>
      </c>
      <c r="E80" s="17">
        <v>0</v>
      </c>
      <c r="F80" s="20">
        <v>16500</v>
      </c>
      <c r="G80" s="16">
        <v>1129</v>
      </c>
      <c r="H80" s="17">
        <v>0</v>
      </c>
      <c r="I80" s="20">
        <v>1129</v>
      </c>
      <c r="J80" s="21">
        <f t="shared" si="1"/>
        <v>17629</v>
      </c>
      <c r="K80" s="17"/>
      <c r="L80" s="22"/>
    </row>
    <row r="81" spans="1:12" ht="15" x14ac:dyDescent="0.25">
      <c r="A81" s="14">
        <v>49006</v>
      </c>
      <c r="B81" s="14">
        <v>4644940</v>
      </c>
      <c r="C81" s="15" t="s">
        <v>86</v>
      </c>
      <c r="D81" s="16">
        <v>3867</v>
      </c>
      <c r="E81" s="17">
        <v>0</v>
      </c>
      <c r="F81" s="20">
        <v>3867</v>
      </c>
      <c r="G81" s="16">
        <v>370</v>
      </c>
      <c r="H81" s="17">
        <v>0</v>
      </c>
      <c r="I81" s="20">
        <v>370</v>
      </c>
      <c r="J81" s="21">
        <f t="shared" si="1"/>
        <v>4237</v>
      </c>
      <c r="K81" s="17"/>
      <c r="L81" s="22"/>
    </row>
    <row r="82" spans="1:12" ht="15" x14ac:dyDescent="0.25">
      <c r="A82" s="14">
        <v>13001</v>
      </c>
      <c r="B82" s="14">
        <v>4674370</v>
      </c>
      <c r="C82" s="15" t="s">
        <v>87</v>
      </c>
      <c r="D82" s="16">
        <v>15977</v>
      </c>
      <c r="E82" s="17">
        <v>0</v>
      </c>
      <c r="F82" s="20">
        <v>15977</v>
      </c>
      <c r="G82" s="16">
        <v>553</v>
      </c>
      <c r="H82" s="17">
        <v>0</v>
      </c>
      <c r="I82" s="20">
        <v>553</v>
      </c>
      <c r="J82" s="21">
        <f t="shared" si="1"/>
        <v>16530</v>
      </c>
      <c r="K82" s="17"/>
      <c r="L82" s="22"/>
    </row>
    <row r="83" spans="1:12" ht="15" x14ac:dyDescent="0.25">
      <c r="A83" s="14">
        <v>15003</v>
      </c>
      <c r="B83" s="14">
        <v>4675600</v>
      </c>
      <c r="C83" s="15" t="s">
        <v>88</v>
      </c>
      <c r="D83" s="16">
        <v>3613</v>
      </c>
      <c r="E83" s="17">
        <v>0</v>
      </c>
      <c r="F83" s="20">
        <v>3613</v>
      </c>
      <c r="G83" s="16">
        <v>84</v>
      </c>
      <c r="H83" s="17">
        <v>0</v>
      </c>
      <c r="I83" s="20">
        <v>84</v>
      </c>
      <c r="J83" s="21">
        <f t="shared" si="1"/>
        <v>3697</v>
      </c>
      <c r="K83" s="17"/>
      <c r="L83" s="22"/>
    </row>
    <row r="84" spans="1:12" ht="15" x14ac:dyDescent="0.25">
      <c r="A84" s="14">
        <v>51005</v>
      </c>
      <c r="B84" s="14">
        <v>4675660</v>
      </c>
      <c r="C84" s="15" t="s">
        <v>89</v>
      </c>
      <c r="D84" s="16">
        <v>3643</v>
      </c>
      <c r="E84" s="17">
        <v>0</v>
      </c>
      <c r="F84" s="20">
        <v>3643</v>
      </c>
      <c r="G84" s="16">
        <v>96</v>
      </c>
      <c r="H84" s="17">
        <v>0</v>
      </c>
      <c r="I84" s="20">
        <v>96</v>
      </c>
      <c r="J84" s="21">
        <f t="shared" si="1"/>
        <v>3739</v>
      </c>
      <c r="K84" s="17"/>
      <c r="L84" s="22"/>
    </row>
    <row r="85" spans="1:12" ht="15" x14ac:dyDescent="0.25">
      <c r="A85" s="14">
        <v>14004</v>
      </c>
      <c r="B85" s="14">
        <v>4676620</v>
      </c>
      <c r="C85" s="15" t="s">
        <v>90</v>
      </c>
      <c r="D85" s="16">
        <v>20152</v>
      </c>
      <c r="E85" s="17">
        <v>991</v>
      </c>
      <c r="F85" s="20">
        <v>19161</v>
      </c>
      <c r="G85" s="16">
        <v>1417</v>
      </c>
      <c r="H85" s="17">
        <v>70</v>
      </c>
      <c r="I85" s="20">
        <v>1347</v>
      </c>
      <c r="J85" s="21">
        <f t="shared" si="1"/>
        <v>21569</v>
      </c>
      <c r="K85" s="17"/>
      <c r="L85" s="22"/>
    </row>
    <row r="86" spans="1:12" ht="15" x14ac:dyDescent="0.25">
      <c r="A86" s="14">
        <v>36002</v>
      </c>
      <c r="B86" s="14">
        <v>4677460</v>
      </c>
      <c r="C86" s="15" t="s">
        <v>91</v>
      </c>
      <c r="D86" s="16">
        <v>2892</v>
      </c>
      <c r="E86" s="17">
        <v>0</v>
      </c>
      <c r="F86" s="20">
        <v>2892</v>
      </c>
      <c r="G86" s="16">
        <v>181</v>
      </c>
      <c r="H86" s="17">
        <v>0</v>
      </c>
      <c r="I86" s="20">
        <v>181</v>
      </c>
      <c r="J86" s="21">
        <f t="shared" si="1"/>
        <v>3073</v>
      </c>
      <c r="K86" s="17"/>
      <c r="L86" s="22"/>
    </row>
    <row r="87" spans="1:12" ht="15" x14ac:dyDescent="0.25">
      <c r="A87" s="14">
        <v>49007</v>
      </c>
      <c r="B87" s="14">
        <v>4631710</v>
      </c>
      <c r="C87" s="15" t="s">
        <v>92</v>
      </c>
      <c r="D87" s="16">
        <v>12876</v>
      </c>
      <c r="E87" s="17">
        <v>0</v>
      </c>
      <c r="F87" s="20">
        <v>12876</v>
      </c>
      <c r="G87" s="16">
        <v>479</v>
      </c>
      <c r="H87" s="17">
        <v>0</v>
      </c>
      <c r="I87" s="20">
        <v>479</v>
      </c>
      <c r="J87" s="21">
        <f t="shared" si="1"/>
        <v>13355</v>
      </c>
      <c r="K87" s="17"/>
      <c r="L87" s="22"/>
    </row>
    <row r="88" spans="1:12" ht="15" x14ac:dyDescent="0.25">
      <c r="A88" s="14">
        <v>1003</v>
      </c>
      <c r="B88" s="14">
        <v>4678510</v>
      </c>
      <c r="C88" s="15" t="s">
        <v>93</v>
      </c>
      <c r="D88" s="16">
        <v>591</v>
      </c>
      <c r="E88" s="17">
        <v>0</v>
      </c>
      <c r="F88" s="20">
        <v>591</v>
      </c>
      <c r="G88" s="16">
        <v>41</v>
      </c>
      <c r="H88" s="17">
        <v>0</v>
      </c>
      <c r="I88" s="20">
        <v>41</v>
      </c>
      <c r="J88" s="21">
        <f t="shared" si="1"/>
        <v>632</v>
      </c>
      <c r="K88" s="17"/>
      <c r="L88" s="22"/>
    </row>
    <row r="89" spans="1:12" ht="15" x14ac:dyDescent="0.25">
      <c r="A89" s="14">
        <v>47001</v>
      </c>
      <c r="B89" s="14">
        <v>4678570</v>
      </c>
      <c r="C89" s="15" t="s">
        <v>94</v>
      </c>
      <c r="D89" s="16">
        <v>8223</v>
      </c>
      <c r="E89" s="17">
        <v>0</v>
      </c>
      <c r="F89" s="20">
        <v>8223</v>
      </c>
      <c r="G89" s="16">
        <v>180</v>
      </c>
      <c r="H89" s="17">
        <v>0</v>
      </c>
      <c r="I89" s="20">
        <v>180</v>
      </c>
      <c r="J89" s="21">
        <f t="shared" si="1"/>
        <v>8403</v>
      </c>
      <c r="K89" s="17"/>
      <c r="L89" s="22"/>
    </row>
    <row r="90" spans="1:12" ht="15" x14ac:dyDescent="0.25">
      <c r="A90" s="14">
        <v>59002</v>
      </c>
      <c r="B90" s="14">
        <v>4679710</v>
      </c>
      <c r="C90" s="15" t="s">
        <v>95</v>
      </c>
      <c r="D90" s="16">
        <v>7142</v>
      </c>
      <c r="E90" s="17">
        <v>0</v>
      </c>
      <c r="F90" s="20">
        <v>7142</v>
      </c>
      <c r="G90" s="16">
        <v>324</v>
      </c>
      <c r="H90" s="17">
        <v>0</v>
      </c>
      <c r="I90" s="20">
        <v>324</v>
      </c>
      <c r="J90" s="21">
        <f t="shared" si="1"/>
        <v>7466</v>
      </c>
      <c r="K90" s="17"/>
      <c r="L90" s="22"/>
    </row>
    <row r="91" spans="1:12" ht="15" x14ac:dyDescent="0.25">
      <c r="A91" s="14">
        <v>2006</v>
      </c>
      <c r="B91" s="14">
        <v>4680100</v>
      </c>
      <c r="C91" s="15" t="s">
        <v>96</v>
      </c>
      <c r="D91" s="16">
        <v>1717</v>
      </c>
      <c r="E91" s="17">
        <v>0</v>
      </c>
      <c r="F91" s="20">
        <v>1717</v>
      </c>
      <c r="G91" s="16">
        <v>101</v>
      </c>
      <c r="H91" s="17">
        <v>0</v>
      </c>
      <c r="I91" s="20">
        <v>101</v>
      </c>
      <c r="J91" s="21">
        <f t="shared" si="1"/>
        <v>1818</v>
      </c>
      <c r="K91" s="17"/>
      <c r="L91" s="22"/>
    </row>
    <row r="92" spans="1:12" ht="15" x14ac:dyDescent="0.25">
      <c r="A92" s="14">
        <v>55004</v>
      </c>
      <c r="B92" s="14">
        <v>4680190</v>
      </c>
      <c r="C92" s="15" t="s">
        <v>97</v>
      </c>
      <c r="D92" s="16">
        <v>2187</v>
      </c>
      <c r="E92" s="17">
        <v>0</v>
      </c>
      <c r="F92" s="20">
        <v>2187</v>
      </c>
      <c r="G92" s="16">
        <v>96</v>
      </c>
      <c r="H92" s="17">
        <v>0</v>
      </c>
      <c r="I92" s="20">
        <v>96</v>
      </c>
      <c r="J92" s="21">
        <f t="shared" si="1"/>
        <v>2283</v>
      </c>
      <c r="K92" s="17"/>
      <c r="L92" s="22"/>
    </row>
    <row r="93" spans="1:12" ht="15" x14ac:dyDescent="0.25">
      <c r="A93" s="14">
        <v>63003</v>
      </c>
      <c r="B93" s="14">
        <v>4680430</v>
      </c>
      <c r="C93" s="15" t="s">
        <v>98</v>
      </c>
      <c r="D93" s="16">
        <v>21305</v>
      </c>
      <c r="E93" s="17">
        <v>309</v>
      </c>
      <c r="F93" s="20">
        <v>20996</v>
      </c>
      <c r="G93" s="16">
        <v>1113</v>
      </c>
      <c r="H93" s="17">
        <v>16</v>
      </c>
      <c r="I93" s="20">
        <v>1097</v>
      </c>
      <c r="J93" s="21">
        <f t="shared" si="1"/>
        <v>22418</v>
      </c>
      <c r="K93" s="17"/>
      <c r="L93" s="22"/>
    </row>
    <row r="95" spans="1:12" ht="15" x14ac:dyDescent="0.25">
      <c r="C95" s="14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" x14ac:dyDescent="0.25">
      <c r="A96" s="23">
        <v>60201</v>
      </c>
      <c r="B96" s="24">
        <v>46166150</v>
      </c>
      <c r="C96" s="24" t="s">
        <v>99</v>
      </c>
      <c r="D96" s="25"/>
      <c r="E96" s="25"/>
      <c r="F96" s="25"/>
      <c r="G96" s="25"/>
      <c r="H96" s="25"/>
      <c r="I96" s="25"/>
      <c r="J96" s="26"/>
      <c r="K96" s="22"/>
      <c r="L96" s="22"/>
    </row>
    <row r="97" spans="1:12" ht="15" x14ac:dyDescent="0.25">
      <c r="A97" s="27">
        <v>30003</v>
      </c>
      <c r="B97" s="14">
        <v>4621420</v>
      </c>
      <c r="C97" s="15" t="s">
        <v>100</v>
      </c>
      <c r="D97" s="16">
        <v>7583</v>
      </c>
      <c r="E97" s="28">
        <v>0</v>
      </c>
      <c r="F97" s="20">
        <v>7583</v>
      </c>
      <c r="G97" s="16">
        <v>120</v>
      </c>
      <c r="H97" s="28">
        <v>0</v>
      </c>
      <c r="I97" s="20">
        <v>120</v>
      </c>
      <c r="J97" s="29">
        <f t="shared" ref="J97:J105" si="2">SUM(D97+G97)</f>
        <v>7703</v>
      </c>
      <c r="K97" s="17"/>
      <c r="L97" s="22"/>
    </row>
    <row r="98" spans="1:12" ht="15" x14ac:dyDescent="0.25">
      <c r="A98" s="27">
        <v>43001</v>
      </c>
      <c r="B98" s="14">
        <v>4610320</v>
      </c>
      <c r="C98" s="15" t="s">
        <v>101</v>
      </c>
      <c r="D98" s="16">
        <v>2700</v>
      </c>
      <c r="E98" s="28">
        <v>0</v>
      </c>
      <c r="F98" s="20">
        <v>2700</v>
      </c>
      <c r="G98" s="16">
        <v>107</v>
      </c>
      <c r="H98" s="28">
        <v>0</v>
      </c>
      <c r="I98" s="20">
        <v>107</v>
      </c>
      <c r="J98" s="29">
        <f t="shared" si="2"/>
        <v>2807</v>
      </c>
      <c r="K98" s="17"/>
      <c r="L98" s="22"/>
    </row>
    <row r="99" spans="1:12" ht="15" x14ac:dyDescent="0.25">
      <c r="A99" s="27">
        <v>17001</v>
      </c>
      <c r="B99" s="14">
        <v>4622500</v>
      </c>
      <c r="C99" s="15" t="s">
        <v>102</v>
      </c>
      <c r="D99" s="16">
        <v>3151</v>
      </c>
      <c r="E99" s="28">
        <v>0</v>
      </c>
      <c r="F99" s="20">
        <v>3151</v>
      </c>
      <c r="G99" s="16">
        <v>94</v>
      </c>
      <c r="H99" s="28">
        <v>0</v>
      </c>
      <c r="I99" s="20">
        <v>94</v>
      </c>
      <c r="J99" s="29">
        <f t="shared" si="2"/>
        <v>3245</v>
      </c>
      <c r="K99" s="17"/>
      <c r="L99" s="22"/>
    </row>
    <row r="100" spans="1:12" ht="15" x14ac:dyDescent="0.25">
      <c r="A100" s="27">
        <v>33001</v>
      </c>
      <c r="B100" s="14">
        <v>4625500</v>
      </c>
      <c r="C100" s="15" t="s">
        <v>103</v>
      </c>
      <c r="D100" s="16">
        <v>8238</v>
      </c>
      <c r="E100" s="28">
        <v>0</v>
      </c>
      <c r="F100" s="20">
        <v>8238</v>
      </c>
      <c r="G100" s="16">
        <v>185</v>
      </c>
      <c r="H100" s="28">
        <v>0</v>
      </c>
      <c r="I100" s="20">
        <v>185</v>
      </c>
      <c r="J100" s="29">
        <f t="shared" si="2"/>
        <v>8423</v>
      </c>
      <c r="K100" s="17"/>
      <c r="L100" s="22"/>
    </row>
    <row r="101" spans="1:12" ht="15" x14ac:dyDescent="0.25">
      <c r="A101" s="27">
        <v>30001</v>
      </c>
      <c r="B101" s="14">
        <v>4602640</v>
      </c>
      <c r="C101" s="15" t="s">
        <v>104</v>
      </c>
      <c r="D101" s="16">
        <v>3722</v>
      </c>
      <c r="E101" s="28">
        <v>0</v>
      </c>
      <c r="F101" s="20">
        <v>3722</v>
      </c>
      <c r="G101" s="16">
        <v>127</v>
      </c>
      <c r="H101" s="28">
        <v>0</v>
      </c>
      <c r="I101" s="20">
        <v>127</v>
      </c>
      <c r="J101" s="29">
        <f t="shared" si="2"/>
        <v>3849</v>
      </c>
      <c r="K101" s="17"/>
      <c r="L101" s="22"/>
    </row>
    <row r="102" spans="1:12" ht="15" x14ac:dyDescent="0.25">
      <c r="A102" s="27">
        <v>60003</v>
      </c>
      <c r="B102" s="14">
        <v>4645450</v>
      </c>
      <c r="C102" s="15" t="s">
        <v>105</v>
      </c>
      <c r="D102" s="16">
        <v>5994</v>
      </c>
      <c r="E102" s="28">
        <v>0</v>
      </c>
      <c r="F102" s="20">
        <v>5994</v>
      </c>
      <c r="G102" s="16">
        <v>68</v>
      </c>
      <c r="H102" s="28">
        <v>0</v>
      </c>
      <c r="I102" s="20">
        <v>68</v>
      </c>
      <c r="J102" s="29">
        <f t="shared" si="2"/>
        <v>6062</v>
      </c>
      <c r="K102" s="17"/>
      <c r="L102" s="22"/>
    </row>
    <row r="103" spans="1:12" ht="15" x14ac:dyDescent="0.25">
      <c r="A103" s="27">
        <v>43007</v>
      </c>
      <c r="B103" s="14">
        <v>4601026</v>
      </c>
      <c r="C103" s="15" t="s">
        <v>106</v>
      </c>
      <c r="D103" s="16">
        <v>4760</v>
      </c>
      <c r="E103" s="28">
        <v>0</v>
      </c>
      <c r="F103" s="20">
        <v>4760</v>
      </c>
      <c r="G103" s="16">
        <v>153</v>
      </c>
      <c r="H103" s="28">
        <v>0</v>
      </c>
      <c r="I103" s="20">
        <v>153</v>
      </c>
      <c r="J103" s="29">
        <f t="shared" si="2"/>
        <v>4913</v>
      </c>
      <c r="K103" s="17"/>
      <c r="L103" s="22"/>
    </row>
    <row r="104" spans="1:12" ht="15" x14ac:dyDescent="0.25">
      <c r="A104" s="27">
        <v>43002</v>
      </c>
      <c r="B104" s="14">
        <v>4648780</v>
      </c>
      <c r="C104" s="15" t="s">
        <v>107</v>
      </c>
      <c r="D104" s="16">
        <v>2643</v>
      </c>
      <c r="E104" s="28">
        <v>0</v>
      </c>
      <c r="F104" s="20">
        <v>2643</v>
      </c>
      <c r="G104" s="16">
        <v>84</v>
      </c>
      <c r="H104" s="28">
        <v>0</v>
      </c>
      <c r="I104" s="20">
        <v>84</v>
      </c>
      <c r="J104" s="29">
        <f t="shared" si="2"/>
        <v>2727</v>
      </c>
      <c r="K104" s="17"/>
      <c r="L104" s="22"/>
    </row>
    <row r="105" spans="1:12" ht="15.75" thickBot="1" x14ac:dyDescent="0.3">
      <c r="A105" s="30">
        <v>60004</v>
      </c>
      <c r="B105" s="31">
        <v>4654270</v>
      </c>
      <c r="C105" s="32" t="s">
        <v>108</v>
      </c>
      <c r="D105" s="33">
        <v>5270</v>
      </c>
      <c r="E105" s="34">
        <v>0</v>
      </c>
      <c r="F105" s="35">
        <v>5270</v>
      </c>
      <c r="G105" s="33">
        <v>163</v>
      </c>
      <c r="H105" s="34">
        <v>0</v>
      </c>
      <c r="I105" s="35">
        <v>163</v>
      </c>
      <c r="J105" s="36">
        <f t="shared" si="2"/>
        <v>5433</v>
      </c>
      <c r="K105" s="17"/>
      <c r="L105" s="22"/>
    </row>
    <row r="106" spans="1:12" ht="15" x14ac:dyDescent="0.25">
      <c r="A106" s="37"/>
      <c r="B106" s="38"/>
      <c r="C106" s="39" t="s">
        <v>109</v>
      </c>
      <c r="D106" s="40">
        <f>SUM(D97:D105)</f>
        <v>44061</v>
      </c>
      <c r="E106" s="40">
        <f t="shared" ref="E106:J106" si="3">SUM(E97:E105)</f>
        <v>0</v>
      </c>
      <c r="F106" s="40">
        <f t="shared" si="3"/>
        <v>44061</v>
      </c>
      <c r="G106" s="40">
        <f t="shared" si="3"/>
        <v>1101</v>
      </c>
      <c r="H106" s="40">
        <f t="shared" si="3"/>
        <v>0</v>
      </c>
      <c r="I106" s="40">
        <f t="shared" si="3"/>
        <v>1101</v>
      </c>
      <c r="J106" s="41">
        <f t="shared" si="3"/>
        <v>45162</v>
      </c>
    </row>
    <row r="108" spans="1:12" ht="15" x14ac:dyDescent="0.25">
      <c r="A108" s="23">
        <v>28201</v>
      </c>
      <c r="B108" s="24">
        <v>4651730</v>
      </c>
      <c r="C108" s="24" t="s">
        <v>110</v>
      </c>
      <c r="D108" s="42"/>
      <c r="E108" s="42"/>
      <c r="F108" s="42"/>
      <c r="G108" s="42"/>
      <c r="H108" s="42"/>
      <c r="I108" s="42"/>
      <c r="J108" s="43"/>
    </row>
    <row r="109" spans="1:12" ht="15" x14ac:dyDescent="0.25">
      <c r="A109" s="27">
        <v>38001</v>
      </c>
      <c r="B109" s="14">
        <v>4603720</v>
      </c>
      <c r="C109" s="15" t="s">
        <v>111</v>
      </c>
      <c r="D109" s="16">
        <v>2191</v>
      </c>
      <c r="E109" s="28">
        <v>0</v>
      </c>
      <c r="F109" s="20">
        <v>2191</v>
      </c>
      <c r="G109" s="16">
        <v>97</v>
      </c>
      <c r="H109" s="28">
        <v>0</v>
      </c>
      <c r="I109" s="20">
        <v>97</v>
      </c>
      <c r="J109" s="29">
        <f t="shared" ref="J109:J131" si="4">SUM(D109+G109)</f>
        <v>2288</v>
      </c>
      <c r="K109" s="17"/>
      <c r="L109" s="22"/>
    </row>
    <row r="110" spans="1:12" ht="15" x14ac:dyDescent="0.25">
      <c r="A110" s="27">
        <v>45004</v>
      </c>
      <c r="B110" s="14">
        <v>4600041</v>
      </c>
      <c r="C110" s="15" t="s">
        <v>112</v>
      </c>
      <c r="D110" s="16">
        <v>4825</v>
      </c>
      <c r="E110" s="28">
        <v>0</v>
      </c>
      <c r="F110" s="20">
        <v>4825</v>
      </c>
      <c r="G110" s="16">
        <v>178</v>
      </c>
      <c r="H110" s="28">
        <v>0</v>
      </c>
      <c r="I110" s="20">
        <v>178</v>
      </c>
      <c r="J110" s="29">
        <f t="shared" si="4"/>
        <v>5003</v>
      </c>
      <c r="K110" s="17"/>
      <c r="L110" s="22"/>
    </row>
    <row r="111" spans="1:12" ht="15" x14ac:dyDescent="0.25">
      <c r="A111" s="27">
        <v>28001</v>
      </c>
      <c r="B111" s="14">
        <v>4611280</v>
      </c>
      <c r="C111" s="15" t="s">
        <v>113</v>
      </c>
      <c r="D111" s="16">
        <v>2754</v>
      </c>
      <c r="E111" s="28">
        <v>0</v>
      </c>
      <c r="F111" s="20">
        <v>2754</v>
      </c>
      <c r="G111" s="16">
        <v>127</v>
      </c>
      <c r="H111" s="28">
        <v>0</v>
      </c>
      <c r="I111" s="20">
        <v>127</v>
      </c>
      <c r="J111" s="29">
        <f t="shared" si="4"/>
        <v>2881</v>
      </c>
      <c r="K111" s="17"/>
      <c r="L111" s="22"/>
    </row>
    <row r="112" spans="1:12" ht="15" x14ac:dyDescent="0.25">
      <c r="A112" s="27">
        <v>12002</v>
      </c>
      <c r="B112" s="14">
        <v>4612940</v>
      </c>
      <c r="C112" s="15" t="s">
        <v>114</v>
      </c>
      <c r="D112" s="16">
        <v>2875</v>
      </c>
      <c r="E112" s="28">
        <v>0</v>
      </c>
      <c r="F112" s="20">
        <v>2875</v>
      </c>
      <c r="G112" s="16">
        <v>174</v>
      </c>
      <c r="H112" s="28">
        <v>0</v>
      </c>
      <c r="I112" s="20">
        <v>174</v>
      </c>
      <c r="J112" s="29">
        <f t="shared" si="4"/>
        <v>3049</v>
      </c>
      <c r="K112" s="17"/>
      <c r="L112" s="22"/>
    </row>
    <row r="113" spans="1:12" ht="15" x14ac:dyDescent="0.25">
      <c r="A113" s="27">
        <v>38002</v>
      </c>
      <c r="B113" s="14">
        <v>4617850</v>
      </c>
      <c r="C113" s="15" t="s">
        <v>115</v>
      </c>
      <c r="D113" s="16">
        <v>824</v>
      </c>
      <c r="E113" s="28">
        <v>0</v>
      </c>
      <c r="F113" s="20">
        <v>824</v>
      </c>
      <c r="G113" s="16">
        <v>131</v>
      </c>
      <c r="H113" s="28">
        <v>0</v>
      </c>
      <c r="I113" s="20">
        <v>131</v>
      </c>
      <c r="J113" s="29">
        <f t="shared" si="4"/>
        <v>955</v>
      </c>
      <c r="K113" s="17"/>
      <c r="L113" s="22"/>
    </row>
    <row r="114" spans="1:12" ht="15" x14ac:dyDescent="0.25">
      <c r="A114" s="27">
        <v>5006</v>
      </c>
      <c r="B114" s="14">
        <v>4678300</v>
      </c>
      <c r="C114" s="15" t="s">
        <v>116</v>
      </c>
      <c r="D114" s="16">
        <v>2320</v>
      </c>
      <c r="E114" s="28">
        <v>0</v>
      </c>
      <c r="F114" s="20">
        <v>2320</v>
      </c>
      <c r="G114" s="16">
        <v>147</v>
      </c>
      <c r="H114" s="28">
        <v>0</v>
      </c>
      <c r="I114" s="20">
        <v>147</v>
      </c>
      <c r="J114" s="29">
        <f t="shared" si="4"/>
        <v>2467</v>
      </c>
      <c r="K114" s="17"/>
      <c r="L114" s="22"/>
    </row>
    <row r="115" spans="1:12" ht="15" x14ac:dyDescent="0.25">
      <c r="A115" s="27">
        <v>19004</v>
      </c>
      <c r="B115" s="14">
        <v>4600036</v>
      </c>
      <c r="C115" s="15" t="s">
        <v>117</v>
      </c>
      <c r="D115" s="16">
        <v>2392</v>
      </c>
      <c r="E115" s="28">
        <v>0</v>
      </c>
      <c r="F115" s="20">
        <v>2392</v>
      </c>
      <c r="G115" s="16">
        <v>175</v>
      </c>
      <c r="H115" s="28">
        <v>0</v>
      </c>
      <c r="I115" s="20">
        <v>175</v>
      </c>
      <c r="J115" s="29">
        <f t="shared" si="4"/>
        <v>2567</v>
      </c>
      <c r="K115" s="17"/>
      <c r="L115" s="22"/>
    </row>
    <row r="116" spans="1:12" ht="15" x14ac:dyDescent="0.25">
      <c r="A116" s="27">
        <v>5003</v>
      </c>
      <c r="B116" s="14">
        <v>4621390</v>
      </c>
      <c r="C116" s="15" t="s">
        <v>118</v>
      </c>
      <c r="D116" s="16">
        <v>1829</v>
      </c>
      <c r="E116" s="28">
        <v>0</v>
      </c>
      <c r="F116" s="20">
        <v>1829</v>
      </c>
      <c r="G116" s="16">
        <v>145</v>
      </c>
      <c r="H116" s="28">
        <v>0</v>
      </c>
      <c r="I116" s="20">
        <v>145</v>
      </c>
      <c r="J116" s="29">
        <f t="shared" si="4"/>
        <v>1974</v>
      </c>
      <c r="K116" s="17"/>
      <c r="L116" s="22"/>
    </row>
    <row r="117" spans="1:12" ht="15" x14ac:dyDescent="0.25">
      <c r="A117" s="27">
        <v>28002</v>
      </c>
      <c r="B117" s="14">
        <v>4622410</v>
      </c>
      <c r="C117" s="15" t="s">
        <v>119</v>
      </c>
      <c r="D117" s="16">
        <v>2217</v>
      </c>
      <c r="E117" s="28">
        <v>0</v>
      </c>
      <c r="F117" s="20">
        <v>2217</v>
      </c>
      <c r="G117" s="16">
        <v>107</v>
      </c>
      <c r="H117" s="28">
        <v>0</v>
      </c>
      <c r="I117" s="20">
        <v>107</v>
      </c>
      <c r="J117" s="29">
        <f t="shared" si="4"/>
        <v>2324</v>
      </c>
      <c r="K117" s="17"/>
      <c r="L117" s="22"/>
    </row>
    <row r="118" spans="1:12" ht="15" x14ac:dyDescent="0.25">
      <c r="A118" s="27">
        <v>14001</v>
      </c>
      <c r="B118" s="14">
        <v>4624540</v>
      </c>
      <c r="C118" s="15" t="s">
        <v>120</v>
      </c>
      <c r="D118" s="16">
        <v>1772</v>
      </c>
      <c r="E118" s="28">
        <v>0</v>
      </c>
      <c r="F118" s="20">
        <v>1772</v>
      </c>
      <c r="G118" s="16">
        <v>123</v>
      </c>
      <c r="H118" s="28">
        <v>0</v>
      </c>
      <c r="I118" s="20">
        <v>123</v>
      </c>
      <c r="J118" s="29">
        <f t="shared" si="4"/>
        <v>1895</v>
      </c>
      <c r="K118" s="17"/>
      <c r="L118" s="22"/>
    </row>
    <row r="119" spans="1:12" ht="15" x14ac:dyDescent="0.25">
      <c r="A119" s="27">
        <v>28003</v>
      </c>
      <c r="B119" s="14">
        <v>4630800</v>
      </c>
      <c r="C119" s="15" t="s">
        <v>121</v>
      </c>
      <c r="D119" s="16">
        <v>4172</v>
      </c>
      <c r="E119" s="28">
        <v>0</v>
      </c>
      <c r="F119" s="20">
        <v>4172</v>
      </c>
      <c r="G119" s="16">
        <v>301</v>
      </c>
      <c r="H119" s="28">
        <v>0</v>
      </c>
      <c r="I119" s="20">
        <v>301</v>
      </c>
      <c r="J119" s="29">
        <f t="shared" si="4"/>
        <v>4473</v>
      </c>
      <c r="K119" s="17"/>
      <c r="L119" s="22"/>
    </row>
    <row r="120" spans="1:12" ht="15" x14ac:dyDescent="0.25">
      <c r="A120" s="27">
        <v>14002</v>
      </c>
      <c r="B120" s="14">
        <v>4632340</v>
      </c>
      <c r="C120" s="15" t="s">
        <v>122</v>
      </c>
      <c r="D120" s="16">
        <v>1122</v>
      </c>
      <c r="E120" s="28">
        <v>0</v>
      </c>
      <c r="F120" s="20">
        <v>1122</v>
      </c>
      <c r="G120" s="16">
        <v>59</v>
      </c>
      <c r="H120" s="28">
        <v>0</v>
      </c>
      <c r="I120" s="20">
        <v>59</v>
      </c>
      <c r="J120" s="29">
        <f t="shared" si="4"/>
        <v>1181</v>
      </c>
      <c r="K120" s="17"/>
      <c r="L120" s="22"/>
    </row>
    <row r="121" spans="1:12" ht="15" x14ac:dyDescent="0.25">
      <c r="A121" s="27">
        <v>2003</v>
      </c>
      <c r="B121" s="14">
        <v>4636150</v>
      </c>
      <c r="C121" s="15" t="s">
        <v>123</v>
      </c>
      <c r="D121" s="16">
        <v>3594</v>
      </c>
      <c r="E121" s="28">
        <v>0</v>
      </c>
      <c r="F121" s="20">
        <v>3594</v>
      </c>
      <c r="G121" s="16">
        <v>77</v>
      </c>
      <c r="H121" s="28">
        <v>0</v>
      </c>
      <c r="I121" s="20">
        <v>77</v>
      </c>
      <c r="J121" s="29">
        <f t="shared" si="4"/>
        <v>3671</v>
      </c>
      <c r="K121" s="17"/>
      <c r="L121" s="22"/>
    </row>
    <row r="122" spans="1:12" ht="15" x14ac:dyDescent="0.25">
      <c r="A122" s="27">
        <v>38003</v>
      </c>
      <c r="B122" s="14">
        <v>4639990</v>
      </c>
      <c r="C122" s="15" t="s">
        <v>124</v>
      </c>
      <c r="D122" s="16">
        <v>1147</v>
      </c>
      <c r="E122" s="28">
        <v>0</v>
      </c>
      <c r="F122" s="20">
        <v>1147</v>
      </c>
      <c r="G122" s="16">
        <v>69</v>
      </c>
      <c r="H122" s="28">
        <v>0</v>
      </c>
      <c r="I122" s="20">
        <v>69</v>
      </c>
      <c r="J122" s="29">
        <f t="shared" si="4"/>
        <v>1216</v>
      </c>
      <c r="K122" s="17"/>
      <c r="L122" s="22"/>
    </row>
    <row r="123" spans="1:12" ht="15" x14ac:dyDescent="0.25">
      <c r="A123" s="27">
        <v>39006</v>
      </c>
      <c r="B123" s="14">
        <v>4680447</v>
      </c>
      <c r="C123" s="15" t="s">
        <v>125</v>
      </c>
      <c r="D123" s="16">
        <v>2610</v>
      </c>
      <c r="E123" s="28">
        <v>0</v>
      </c>
      <c r="F123" s="20">
        <v>2610</v>
      </c>
      <c r="G123" s="16">
        <v>72</v>
      </c>
      <c r="H123" s="28">
        <v>0</v>
      </c>
      <c r="I123" s="20">
        <v>72</v>
      </c>
      <c r="J123" s="29">
        <f t="shared" si="4"/>
        <v>2682</v>
      </c>
      <c r="K123" s="17"/>
      <c r="L123" s="22"/>
    </row>
    <row r="124" spans="1:12" ht="15" x14ac:dyDescent="0.25">
      <c r="A124" s="27">
        <v>54004</v>
      </c>
      <c r="B124" s="14">
        <v>4663360</v>
      </c>
      <c r="C124" s="15" t="s">
        <v>126</v>
      </c>
      <c r="D124" s="16">
        <v>720</v>
      </c>
      <c r="E124" s="28">
        <v>0</v>
      </c>
      <c r="F124" s="20">
        <v>720</v>
      </c>
      <c r="G124" s="16">
        <v>91</v>
      </c>
      <c r="H124" s="28">
        <v>0</v>
      </c>
      <c r="I124" s="20">
        <v>91</v>
      </c>
      <c r="J124" s="29">
        <f t="shared" si="4"/>
        <v>811</v>
      </c>
      <c r="K124" s="17"/>
      <c r="L124" s="22"/>
    </row>
    <row r="125" spans="1:12" ht="15" x14ac:dyDescent="0.25">
      <c r="A125" s="27">
        <v>5005</v>
      </c>
      <c r="B125" s="14">
        <v>4666300</v>
      </c>
      <c r="C125" s="15" t="s">
        <v>127</v>
      </c>
      <c r="D125" s="16">
        <v>4585</v>
      </c>
      <c r="E125" s="28">
        <v>0</v>
      </c>
      <c r="F125" s="20">
        <v>4585</v>
      </c>
      <c r="G125" s="16">
        <v>273</v>
      </c>
      <c r="H125" s="28">
        <v>0</v>
      </c>
      <c r="I125" s="20">
        <v>273</v>
      </c>
      <c r="J125" s="29">
        <f t="shared" si="4"/>
        <v>4858</v>
      </c>
      <c r="K125" s="17"/>
      <c r="L125" s="22"/>
    </row>
    <row r="126" spans="1:12" ht="15" x14ac:dyDescent="0.25">
      <c r="A126" s="27">
        <v>54006</v>
      </c>
      <c r="B126" s="14">
        <v>4670140</v>
      </c>
      <c r="C126" s="15" t="s">
        <v>128</v>
      </c>
      <c r="D126" s="16">
        <v>1636</v>
      </c>
      <c r="E126" s="28">
        <v>0</v>
      </c>
      <c r="F126" s="20">
        <v>1636</v>
      </c>
      <c r="G126" s="16">
        <v>70</v>
      </c>
      <c r="H126" s="28">
        <v>0</v>
      </c>
      <c r="I126" s="20">
        <v>70</v>
      </c>
      <c r="J126" s="29">
        <f t="shared" si="4"/>
        <v>1706</v>
      </c>
      <c r="K126" s="17"/>
      <c r="L126" s="22"/>
    </row>
    <row r="127" spans="1:12" ht="15" x14ac:dyDescent="0.25">
      <c r="A127" s="27">
        <v>18003</v>
      </c>
      <c r="B127" s="14">
        <v>4676680</v>
      </c>
      <c r="C127" s="15" t="s">
        <v>129</v>
      </c>
      <c r="D127" s="16">
        <v>1651</v>
      </c>
      <c r="E127" s="28">
        <v>0</v>
      </c>
      <c r="F127" s="20">
        <v>1651</v>
      </c>
      <c r="G127" s="16">
        <v>76</v>
      </c>
      <c r="H127" s="28">
        <v>0</v>
      </c>
      <c r="I127" s="20">
        <v>76</v>
      </c>
      <c r="J127" s="29">
        <f t="shared" si="4"/>
        <v>1727</v>
      </c>
      <c r="K127" s="17"/>
      <c r="L127" s="22"/>
    </row>
    <row r="128" spans="1:12" ht="15" x14ac:dyDescent="0.25">
      <c r="A128" s="27">
        <v>14005</v>
      </c>
      <c r="B128" s="14">
        <v>4676740</v>
      </c>
      <c r="C128" s="15" t="s">
        <v>130</v>
      </c>
      <c r="D128" s="16">
        <v>2184</v>
      </c>
      <c r="E128" s="28">
        <v>0</v>
      </c>
      <c r="F128" s="20">
        <v>2184</v>
      </c>
      <c r="G128" s="16">
        <v>95</v>
      </c>
      <c r="H128" s="28">
        <v>0</v>
      </c>
      <c r="I128" s="20">
        <v>95</v>
      </c>
      <c r="J128" s="29">
        <f t="shared" si="4"/>
        <v>2279</v>
      </c>
      <c r="K128" s="17"/>
      <c r="L128" s="22"/>
    </row>
    <row r="129" spans="1:12" ht="15" x14ac:dyDescent="0.25">
      <c r="A129" s="27">
        <v>18005</v>
      </c>
      <c r="B129" s="14">
        <v>4676990</v>
      </c>
      <c r="C129" s="15" t="s">
        <v>131</v>
      </c>
      <c r="D129" s="16">
        <v>6404</v>
      </c>
      <c r="E129" s="28">
        <v>0</v>
      </c>
      <c r="F129" s="20">
        <v>6404</v>
      </c>
      <c r="G129" s="16">
        <v>226</v>
      </c>
      <c r="H129" s="28">
        <v>0</v>
      </c>
      <c r="I129" s="20">
        <v>226</v>
      </c>
      <c r="J129" s="29">
        <f t="shared" si="4"/>
        <v>6630</v>
      </c>
      <c r="K129" s="17"/>
      <c r="L129" s="22"/>
    </row>
    <row r="130" spans="1:12" ht="15" x14ac:dyDescent="0.25">
      <c r="A130" s="27">
        <v>12003</v>
      </c>
      <c r="B130" s="14">
        <v>4679350</v>
      </c>
      <c r="C130" s="15" t="s">
        <v>132</v>
      </c>
      <c r="D130" s="16">
        <v>1290</v>
      </c>
      <c r="E130" s="28">
        <v>0</v>
      </c>
      <c r="F130" s="20">
        <v>1290</v>
      </c>
      <c r="G130" s="16">
        <v>124</v>
      </c>
      <c r="H130" s="28">
        <v>0</v>
      </c>
      <c r="I130" s="20">
        <v>124</v>
      </c>
      <c r="J130" s="29">
        <f t="shared" si="4"/>
        <v>1414</v>
      </c>
      <c r="K130" s="17"/>
      <c r="L130" s="22"/>
    </row>
    <row r="131" spans="1:12" ht="15.75" thickBot="1" x14ac:dyDescent="0.3">
      <c r="A131" s="30">
        <v>54007</v>
      </c>
      <c r="B131" s="31">
        <v>4600003</v>
      </c>
      <c r="C131" s="32" t="s">
        <v>133</v>
      </c>
      <c r="D131" s="33">
        <v>3147</v>
      </c>
      <c r="E131" s="34">
        <v>0</v>
      </c>
      <c r="F131" s="35">
        <v>3147</v>
      </c>
      <c r="G131" s="33">
        <v>92</v>
      </c>
      <c r="H131" s="34">
        <v>0</v>
      </c>
      <c r="I131" s="35">
        <v>92</v>
      </c>
      <c r="J131" s="36">
        <f t="shared" si="4"/>
        <v>3239</v>
      </c>
      <c r="K131" s="17"/>
      <c r="L131" s="22"/>
    </row>
    <row r="132" spans="1:12" ht="15" x14ac:dyDescent="0.25">
      <c r="A132" s="37"/>
      <c r="B132" s="38"/>
      <c r="C132" s="39" t="s">
        <v>109</v>
      </c>
      <c r="D132" s="40">
        <f>SUM(D109:D131)</f>
        <v>58261</v>
      </c>
      <c r="E132" s="40">
        <f t="shared" ref="E132:J132" si="5">SUM(E109:E131)</f>
        <v>0</v>
      </c>
      <c r="F132" s="40">
        <f t="shared" si="5"/>
        <v>58261</v>
      </c>
      <c r="G132" s="40">
        <f t="shared" si="5"/>
        <v>3029</v>
      </c>
      <c r="H132" s="40">
        <f t="shared" si="5"/>
        <v>0</v>
      </c>
      <c r="I132" s="40">
        <f t="shared" si="5"/>
        <v>3029</v>
      </c>
      <c r="J132" s="41">
        <f t="shared" si="5"/>
        <v>61290</v>
      </c>
    </row>
    <row r="134" spans="1:12" ht="15" x14ac:dyDescent="0.25">
      <c r="A134" s="23">
        <v>6201</v>
      </c>
      <c r="B134" s="24">
        <v>4600032</v>
      </c>
      <c r="C134" s="24" t="s">
        <v>134</v>
      </c>
      <c r="D134" s="42"/>
      <c r="E134" s="42"/>
      <c r="F134" s="42"/>
      <c r="G134" s="42"/>
      <c r="H134" s="42"/>
      <c r="I134" s="42"/>
      <c r="J134" s="43"/>
    </row>
    <row r="135" spans="1:12" ht="15" x14ac:dyDescent="0.25">
      <c r="A135" s="27">
        <v>56002</v>
      </c>
      <c r="B135" s="14">
        <v>4619170</v>
      </c>
      <c r="C135" s="15" t="s">
        <v>135</v>
      </c>
      <c r="D135" s="16">
        <v>2077</v>
      </c>
      <c r="E135" s="28">
        <v>0</v>
      </c>
      <c r="F135" s="20">
        <v>2077</v>
      </c>
      <c r="G135" s="16">
        <v>53</v>
      </c>
      <c r="H135" s="28">
        <v>0</v>
      </c>
      <c r="I135" s="20">
        <v>53</v>
      </c>
      <c r="J135" s="29">
        <f t="shared" ref="J135:J143" si="6">SUM(D135+G135)</f>
        <v>2130</v>
      </c>
      <c r="K135" s="17"/>
      <c r="L135" s="22"/>
    </row>
    <row r="136" spans="1:12" ht="15" x14ac:dyDescent="0.25">
      <c r="A136" s="27">
        <v>22005</v>
      </c>
      <c r="B136" s="14">
        <v>4634440</v>
      </c>
      <c r="C136" s="15" t="s">
        <v>136</v>
      </c>
      <c r="D136" s="16">
        <v>2121</v>
      </c>
      <c r="E136" s="28">
        <v>0</v>
      </c>
      <c r="F136" s="20">
        <v>2121</v>
      </c>
      <c r="G136" s="16">
        <v>70</v>
      </c>
      <c r="H136" s="28">
        <v>0</v>
      </c>
      <c r="I136" s="20">
        <v>70</v>
      </c>
      <c r="J136" s="29">
        <f t="shared" si="6"/>
        <v>2191</v>
      </c>
      <c r="K136" s="17"/>
      <c r="L136" s="22"/>
    </row>
    <row r="137" spans="1:12" ht="15" x14ac:dyDescent="0.25">
      <c r="A137" s="27">
        <v>6002</v>
      </c>
      <c r="B137" s="14">
        <v>4621400</v>
      </c>
      <c r="C137" s="15" t="s">
        <v>137</v>
      </c>
      <c r="D137" s="16">
        <v>2098</v>
      </c>
      <c r="E137" s="28">
        <v>0</v>
      </c>
      <c r="F137" s="20">
        <v>2098</v>
      </c>
      <c r="G137" s="16">
        <v>61</v>
      </c>
      <c r="H137" s="28">
        <v>0</v>
      </c>
      <c r="I137" s="20">
        <v>61</v>
      </c>
      <c r="J137" s="29">
        <f t="shared" si="6"/>
        <v>2159</v>
      </c>
      <c r="K137" s="17"/>
      <c r="L137" s="22"/>
    </row>
    <row r="138" spans="1:12" ht="15" x14ac:dyDescent="0.25">
      <c r="A138" s="27">
        <v>6006</v>
      </c>
      <c r="B138" s="14">
        <v>4600045</v>
      </c>
      <c r="C138" s="15" t="s">
        <v>138</v>
      </c>
      <c r="D138" s="16">
        <v>7795</v>
      </c>
      <c r="E138" s="28">
        <v>0</v>
      </c>
      <c r="F138" s="20">
        <v>7795</v>
      </c>
      <c r="G138" s="16">
        <v>201</v>
      </c>
      <c r="H138" s="28">
        <v>0</v>
      </c>
      <c r="I138" s="20">
        <v>201</v>
      </c>
      <c r="J138" s="29">
        <f t="shared" si="6"/>
        <v>7996</v>
      </c>
      <c r="K138" s="17"/>
      <c r="L138" s="22"/>
    </row>
    <row r="139" spans="1:12" ht="15" x14ac:dyDescent="0.25">
      <c r="A139" s="27">
        <v>56006</v>
      </c>
      <c r="B139" s="14">
        <v>4600046</v>
      </c>
      <c r="C139" s="15" t="s">
        <v>139</v>
      </c>
      <c r="D139" s="16">
        <v>1186</v>
      </c>
      <c r="E139" s="28">
        <v>0</v>
      </c>
      <c r="F139" s="20">
        <v>1186</v>
      </c>
      <c r="G139" s="16">
        <v>84</v>
      </c>
      <c r="H139" s="28">
        <v>0</v>
      </c>
      <c r="I139" s="20">
        <v>84</v>
      </c>
      <c r="J139" s="29">
        <f t="shared" si="6"/>
        <v>1270</v>
      </c>
      <c r="K139" s="17"/>
      <c r="L139" s="22"/>
    </row>
    <row r="140" spans="1:12" ht="15" x14ac:dyDescent="0.25">
      <c r="A140" s="27">
        <v>45005</v>
      </c>
      <c r="B140" s="14">
        <v>4640860</v>
      </c>
      <c r="C140" s="15" t="s">
        <v>140</v>
      </c>
      <c r="D140" s="16">
        <v>3146</v>
      </c>
      <c r="E140" s="28">
        <v>0</v>
      </c>
      <c r="F140" s="20">
        <v>3146</v>
      </c>
      <c r="G140" s="16">
        <v>91</v>
      </c>
      <c r="H140" s="28">
        <v>0</v>
      </c>
      <c r="I140" s="20">
        <v>91</v>
      </c>
      <c r="J140" s="29">
        <f t="shared" si="6"/>
        <v>3237</v>
      </c>
      <c r="K140" s="17"/>
      <c r="L140" s="22"/>
    </row>
    <row r="141" spans="1:12" ht="15" x14ac:dyDescent="0.25">
      <c r="A141" s="27">
        <v>44002</v>
      </c>
      <c r="B141" s="14">
        <v>4641640</v>
      </c>
      <c r="C141" s="15" t="s">
        <v>141</v>
      </c>
      <c r="D141" s="16">
        <v>2153</v>
      </c>
      <c r="E141" s="28">
        <v>0</v>
      </c>
      <c r="F141" s="20">
        <v>2153</v>
      </c>
      <c r="G141" s="16">
        <v>83</v>
      </c>
      <c r="H141" s="28">
        <v>0</v>
      </c>
      <c r="I141" s="20">
        <v>83</v>
      </c>
      <c r="J141" s="29">
        <f t="shared" si="6"/>
        <v>2236</v>
      </c>
      <c r="K141" s="17"/>
      <c r="L141" s="22"/>
    </row>
    <row r="142" spans="1:12" ht="15" x14ac:dyDescent="0.25">
      <c r="A142" s="27">
        <v>56007</v>
      </c>
      <c r="B142" s="14">
        <v>4651750</v>
      </c>
      <c r="C142" s="15" t="s">
        <v>142</v>
      </c>
      <c r="D142" s="16">
        <v>1850</v>
      </c>
      <c r="E142" s="28">
        <v>0</v>
      </c>
      <c r="F142" s="20">
        <v>1850</v>
      </c>
      <c r="G142" s="16">
        <v>153</v>
      </c>
      <c r="H142" s="28">
        <v>0</v>
      </c>
      <c r="I142" s="20">
        <v>153</v>
      </c>
      <c r="J142" s="29">
        <f t="shared" si="6"/>
        <v>2003</v>
      </c>
      <c r="K142" s="17"/>
      <c r="L142" s="22"/>
    </row>
    <row r="143" spans="1:12" ht="15.75" thickBot="1" x14ac:dyDescent="0.3">
      <c r="A143" s="30">
        <v>6005</v>
      </c>
      <c r="B143" s="31">
        <v>4676020</v>
      </c>
      <c r="C143" s="32" t="s">
        <v>143</v>
      </c>
      <c r="D143" s="33">
        <v>2692</v>
      </c>
      <c r="E143" s="34">
        <v>0</v>
      </c>
      <c r="F143" s="35">
        <v>2692</v>
      </c>
      <c r="G143" s="33">
        <v>104</v>
      </c>
      <c r="H143" s="34">
        <v>0</v>
      </c>
      <c r="I143" s="35">
        <v>104</v>
      </c>
      <c r="J143" s="36">
        <f t="shared" si="6"/>
        <v>2796</v>
      </c>
      <c r="K143" s="17"/>
      <c r="L143" s="22"/>
    </row>
    <row r="144" spans="1:12" ht="15" x14ac:dyDescent="0.25">
      <c r="A144" s="37"/>
      <c r="B144" s="38"/>
      <c r="C144" s="39" t="s">
        <v>109</v>
      </c>
      <c r="D144" s="40">
        <f>SUM(D135:D143)</f>
        <v>25118</v>
      </c>
      <c r="E144" s="40">
        <f t="shared" ref="E144:J144" si="7">SUM(E135:E143)</f>
        <v>0</v>
      </c>
      <c r="F144" s="40">
        <f t="shared" si="7"/>
        <v>25118</v>
      </c>
      <c r="G144" s="40">
        <f t="shared" si="7"/>
        <v>900</v>
      </c>
      <c r="H144" s="40">
        <f t="shared" si="7"/>
        <v>0</v>
      </c>
      <c r="I144" s="40">
        <f t="shared" si="7"/>
        <v>900</v>
      </c>
      <c r="J144" s="41">
        <f t="shared" si="7"/>
        <v>26018</v>
      </c>
    </row>
    <row r="146" spans="1:12" ht="15" x14ac:dyDescent="0.25">
      <c r="A146" s="23">
        <v>62201</v>
      </c>
      <c r="B146" s="24">
        <v>4680431</v>
      </c>
      <c r="C146" s="24" t="s">
        <v>144</v>
      </c>
      <c r="D146" s="42"/>
      <c r="E146" s="42"/>
      <c r="F146" s="42"/>
      <c r="G146" s="42"/>
      <c r="H146" s="42"/>
      <c r="I146" s="42"/>
      <c r="J146" s="43"/>
    </row>
    <row r="147" spans="1:12" ht="15" x14ac:dyDescent="0.25">
      <c r="A147" s="27">
        <v>22001</v>
      </c>
      <c r="B147" s="14">
        <v>4607800</v>
      </c>
      <c r="C147" s="15" t="s">
        <v>145</v>
      </c>
      <c r="D147" s="16">
        <v>1507</v>
      </c>
      <c r="E147" s="28">
        <v>0</v>
      </c>
      <c r="F147" s="20">
        <v>1507</v>
      </c>
      <c r="G147" s="16">
        <v>20</v>
      </c>
      <c r="H147" s="28">
        <v>0</v>
      </c>
      <c r="I147" s="20">
        <v>20</v>
      </c>
      <c r="J147" s="29">
        <f>SUM(D147+G147)</f>
        <v>1527</v>
      </c>
      <c r="K147" s="17"/>
      <c r="L147" s="22"/>
    </row>
    <row r="148" spans="1:12" ht="15" x14ac:dyDescent="0.25">
      <c r="A148" s="27">
        <v>10001</v>
      </c>
      <c r="B148" s="14">
        <v>4632430</v>
      </c>
      <c r="C148" s="15" t="s">
        <v>146</v>
      </c>
      <c r="D148" s="16">
        <v>3526</v>
      </c>
      <c r="E148" s="28">
        <v>0</v>
      </c>
      <c r="F148" s="20">
        <v>3526</v>
      </c>
      <c r="G148" s="16">
        <v>51</v>
      </c>
      <c r="H148" s="28">
        <v>0</v>
      </c>
      <c r="I148" s="20">
        <v>51</v>
      </c>
      <c r="J148" s="29">
        <f>SUM(D148+G148)</f>
        <v>3577</v>
      </c>
      <c r="K148" s="17"/>
      <c r="L148" s="22"/>
    </row>
    <row r="149" spans="1:12" ht="15" x14ac:dyDescent="0.25">
      <c r="A149" s="27">
        <v>53002</v>
      </c>
      <c r="B149" s="14">
        <v>4634600</v>
      </c>
      <c r="C149" s="15" t="s">
        <v>147</v>
      </c>
      <c r="D149" s="16">
        <v>4478</v>
      </c>
      <c r="E149" s="28">
        <v>0</v>
      </c>
      <c r="F149" s="20">
        <v>4478</v>
      </c>
      <c r="G149" s="16">
        <v>44</v>
      </c>
      <c r="H149" s="28">
        <v>0</v>
      </c>
      <c r="I149" s="20">
        <v>44</v>
      </c>
      <c r="J149" s="29">
        <f>SUM(D149+G149)</f>
        <v>4522</v>
      </c>
      <c r="K149" s="17"/>
      <c r="L149" s="22"/>
    </row>
    <row r="150" spans="1:12" ht="15.75" thickBot="1" x14ac:dyDescent="0.3">
      <c r="A150" s="30">
        <v>62005</v>
      </c>
      <c r="B150" s="31">
        <v>4601028</v>
      </c>
      <c r="C150" s="32" t="s">
        <v>148</v>
      </c>
      <c r="D150" s="33">
        <v>3570</v>
      </c>
      <c r="E150" s="34">
        <v>0</v>
      </c>
      <c r="F150" s="35">
        <v>3570</v>
      </c>
      <c r="G150" s="33">
        <v>68</v>
      </c>
      <c r="H150" s="34">
        <v>0</v>
      </c>
      <c r="I150" s="35">
        <v>68</v>
      </c>
      <c r="J150" s="36">
        <f>SUM(D150+G150)</f>
        <v>3638</v>
      </c>
      <c r="K150" s="17"/>
      <c r="L150" s="22"/>
    </row>
    <row r="151" spans="1:12" ht="15" x14ac:dyDescent="0.25">
      <c r="A151" s="37"/>
      <c r="B151" s="38"/>
      <c r="C151" s="44" t="s">
        <v>109</v>
      </c>
      <c r="D151" s="40">
        <f>SUM(D147:D150)</f>
        <v>13081</v>
      </c>
      <c r="E151" s="40">
        <f t="shared" ref="E151:J151" si="8">SUM(E147:E150)</f>
        <v>0</v>
      </c>
      <c r="F151" s="40">
        <f t="shared" si="8"/>
        <v>13081</v>
      </c>
      <c r="G151" s="40">
        <f t="shared" si="8"/>
        <v>183</v>
      </c>
      <c r="H151" s="40">
        <f t="shared" si="8"/>
        <v>0</v>
      </c>
      <c r="I151" s="40">
        <f t="shared" si="8"/>
        <v>183</v>
      </c>
      <c r="J151" s="41">
        <f t="shared" si="8"/>
        <v>13264</v>
      </c>
    </row>
    <row r="153" spans="1:12" ht="15" x14ac:dyDescent="0.25">
      <c r="A153" s="23">
        <v>4201</v>
      </c>
      <c r="B153" s="24">
        <v>4680431</v>
      </c>
      <c r="C153" s="24" t="s">
        <v>149</v>
      </c>
      <c r="D153" s="42"/>
      <c r="E153" s="42"/>
      <c r="F153" s="42"/>
      <c r="G153" s="42"/>
      <c r="H153" s="42"/>
      <c r="I153" s="42"/>
      <c r="J153" s="43"/>
    </row>
    <row r="154" spans="1:12" ht="15" x14ac:dyDescent="0.25">
      <c r="A154" s="27">
        <v>11001</v>
      </c>
      <c r="B154" s="14">
        <v>4639540</v>
      </c>
      <c r="C154" s="15" t="s">
        <v>150</v>
      </c>
      <c r="D154" s="16">
        <v>7187</v>
      </c>
      <c r="E154" s="28">
        <v>0</v>
      </c>
      <c r="F154" s="20">
        <v>7187</v>
      </c>
      <c r="G154" s="16">
        <v>154</v>
      </c>
      <c r="H154" s="28">
        <v>0</v>
      </c>
      <c r="I154" s="20">
        <v>154</v>
      </c>
      <c r="J154" s="29">
        <f t="shared" ref="J154:J161" si="9">SUM(D154+G154)</f>
        <v>7341</v>
      </c>
      <c r="K154" s="17"/>
      <c r="L154" s="22"/>
    </row>
    <row r="155" spans="1:12" ht="15" x14ac:dyDescent="0.25">
      <c r="A155" s="27">
        <v>4001</v>
      </c>
      <c r="B155" s="14">
        <v>4604270</v>
      </c>
      <c r="C155" s="15" t="s">
        <v>151</v>
      </c>
      <c r="D155" s="16">
        <v>2641</v>
      </c>
      <c r="E155" s="28">
        <v>0</v>
      </c>
      <c r="F155" s="20">
        <v>2641</v>
      </c>
      <c r="G155" s="16">
        <v>84</v>
      </c>
      <c r="H155" s="28">
        <v>0</v>
      </c>
      <c r="I155" s="20">
        <v>84</v>
      </c>
      <c r="J155" s="29">
        <f t="shared" si="9"/>
        <v>2725</v>
      </c>
      <c r="K155" s="17"/>
      <c r="L155" s="22"/>
    </row>
    <row r="156" spans="1:12" ht="15" x14ac:dyDescent="0.25">
      <c r="A156" s="27">
        <v>4002</v>
      </c>
      <c r="B156" s="14">
        <v>4607400</v>
      </c>
      <c r="C156" s="15" t="s">
        <v>152</v>
      </c>
      <c r="D156" s="16">
        <v>12668</v>
      </c>
      <c r="E156" s="28">
        <v>0</v>
      </c>
      <c r="F156" s="20">
        <v>12668</v>
      </c>
      <c r="G156" s="16">
        <v>211</v>
      </c>
      <c r="H156" s="28">
        <v>0</v>
      </c>
      <c r="I156" s="20">
        <v>211</v>
      </c>
      <c r="J156" s="29">
        <f t="shared" si="9"/>
        <v>12879</v>
      </c>
      <c r="K156" s="17"/>
      <c r="L156" s="22"/>
    </row>
    <row r="157" spans="1:12" ht="15" x14ac:dyDescent="0.25">
      <c r="A157" s="27">
        <v>33002</v>
      </c>
      <c r="B157" s="14">
        <v>4647100</v>
      </c>
      <c r="C157" s="15" t="s">
        <v>153</v>
      </c>
      <c r="D157" s="16">
        <v>2672</v>
      </c>
      <c r="E157" s="28">
        <v>0</v>
      </c>
      <c r="F157" s="20">
        <v>2672</v>
      </c>
      <c r="G157" s="16">
        <v>95</v>
      </c>
      <c r="H157" s="28">
        <v>0</v>
      </c>
      <c r="I157" s="20">
        <v>95</v>
      </c>
      <c r="J157" s="29">
        <f t="shared" si="9"/>
        <v>2767</v>
      </c>
      <c r="K157" s="17"/>
      <c r="L157" s="22"/>
    </row>
    <row r="158" spans="1:12" ht="15" x14ac:dyDescent="0.25">
      <c r="A158" s="27">
        <v>4003</v>
      </c>
      <c r="B158" s="14">
        <v>4665180</v>
      </c>
      <c r="C158" s="15" t="s">
        <v>154</v>
      </c>
      <c r="D158" s="16">
        <v>1696</v>
      </c>
      <c r="E158" s="28">
        <v>0</v>
      </c>
      <c r="F158" s="20">
        <v>1696</v>
      </c>
      <c r="G158" s="16">
        <v>93</v>
      </c>
      <c r="H158" s="28">
        <v>0</v>
      </c>
      <c r="I158" s="20">
        <v>93</v>
      </c>
      <c r="J158" s="29">
        <f t="shared" si="9"/>
        <v>1789</v>
      </c>
      <c r="K158" s="17"/>
      <c r="L158" s="22"/>
    </row>
    <row r="159" spans="1:12" ht="15" x14ac:dyDescent="0.25">
      <c r="A159" s="27">
        <v>26005</v>
      </c>
      <c r="B159" s="14">
        <v>4607670</v>
      </c>
      <c r="C159" s="15" t="s">
        <v>155</v>
      </c>
      <c r="D159" s="16">
        <v>2489</v>
      </c>
      <c r="E159" s="28">
        <v>0</v>
      </c>
      <c r="F159" s="20">
        <v>2489</v>
      </c>
      <c r="G159" s="16">
        <v>25</v>
      </c>
      <c r="H159" s="28">
        <v>0</v>
      </c>
      <c r="I159" s="20">
        <v>25</v>
      </c>
      <c r="J159" s="29">
        <f t="shared" si="9"/>
        <v>2514</v>
      </c>
      <c r="K159" s="17"/>
      <c r="L159" s="22"/>
    </row>
    <row r="160" spans="1:12" ht="15" x14ac:dyDescent="0.25">
      <c r="A160" s="27">
        <v>33005</v>
      </c>
      <c r="B160" s="14">
        <v>4672450</v>
      </c>
      <c r="C160" s="15" t="s">
        <v>156</v>
      </c>
      <c r="D160" s="16">
        <v>2114</v>
      </c>
      <c r="E160" s="28">
        <v>0</v>
      </c>
      <c r="F160" s="20">
        <v>2114</v>
      </c>
      <c r="G160" s="16">
        <v>68</v>
      </c>
      <c r="H160" s="28">
        <v>0</v>
      </c>
      <c r="I160" s="20">
        <v>68</v>
      </c>
      <c r="J160" s="29">
        <f t="shared" si="9"/>
        <v>2182</v>
      </c>
      <c r="K160" s="17"/>
      <c r="L160" s="22"/>
    </row>
    <row r="161" spans="1:12" ht="15.75" thickBot="1" x14ac:dyDescent="0.3">
      <c r="A161" s="30">
        <v>11004</v>
      </c>
      <c r="B161" s="31">
        <v>4675420</v>
      </c>
      <c r="C161" s="32" t="s">
        <v>157</v>
      </c>
      <c r="D161" s="33">
        <v>17018</v>
      </c>
      <c r="E161" s="34">
        <v>0</v>
      </c>
      <c r="F161" s="35">
        <v>17018</v>
      </c>
      <c r="G161" s="33">
        <v>393</v>
      </c>
      <c r="H161" s="34">
        <v>0</v>
      </c>
      <c r="I161" s="35">
        <v>393</v>
      </c>
      <c r="J161" s="36">
        <f t="shared" si="9"/>
        <v>17411</v>
      </c>
      <c r="K161" s="17"/>
      <c r="L161" s="22"/>
    </row>
    <row r="162" spans="1:12" ht="15" x14ac:dyDescent="0.25">
      <c r="A162" s="37"/>
      <c r="B162" s="38"/>
      <c r="C162" s="39" t="s">
        <v>109</v>
      </c>
      <c r="D162" s="40">
        <f>SUM(D154:D161)</f>
        <v>48485</v>
      </c>
      <c r="E162" s="40">
        <f t="shared" ref="E162:J162" si="10">SUM(E154:E161)</f>
        <v>0</v>
      </c>
      <c r="F162" s="40">
        <f t="shared" si="10"/>
        <v>48485</v>
      </c>
      <c r="G162" s="40">
        <f t="shared" si="10"/>
        <v>1123</v>
      </c>
      <c r="H162" s="40">
        <f t="shared" si="10"/>
        <v>0</v>
      </c>
      <c r="I162" s="40">
        <f t="shared" si="10"/>
        <v>1123</v>
      </c>
      <c r="J162" s="41">
        <f t="shared" si="10"/>
        <v>49608</v>
      </c>
    </row>
    <row r="164" spans="1:12" ht="15" x14ac:dyDescent="0.25">
      <c r="A164" s="23">
        <v>61201</v>
      </c>
      <c r="B164" s="24">
        <v>4664300</v>
      </c>
      <c r="C164" s="24" t="s">
        <v>158</v>
      </c>
      <c r="D164" s="42"/>
      <c r="E164" s="42"/>
      <c r="F164" s="42"/>
      <c r="G164" s="42"/>
      <c r="H164" s="42"/>
      <c r="I164" s="42"/>
      <c r="J164" s="43"/>
    </row>
    <row r="165" spans="1:12" ht="15" x14ac:dyDescent="0.25">
      <c r="A165" s="27">
        <v>61001</v>
      </c>
      <c r="B165" s="14">
        <v>4600028</v>
      </c>
      <c r="C165" s="15" t="s">
        <v>159</v>
      </c>
      <c r="D165" s="16">
        <v>10475</v>
      </c>
      <c r="E165" s="28">
        <v>0</v>
      </c>
      <c r="F165" s="20">
        <v>10475</v>
      </c>
      <c r="G165" s="16">
        <v>113</v>
      </c>
      <c r="H165" s="28">
        <v>0</v>
      </c>
      <c r="I165" s="20">
        <v>113</v>
      </c>
      <c r="J165" s="29">
        <f t="shared" ref="J165:J170" si="11">SUM(D165+G165)</f>
        <v>10588</v>
      </c>
      <c r="K165" s="17"/>
      <c r="L165" s="22"/>
    </row>
    <row r="166" spans="1:12" ht="15" x14ac:dyDescent="0.25">
      <c r="A166" s="27">
        <v>61002</v>
      </c>
      <c r="B166" s="14">
        <v>4606360</v>
      </c>
      <c r="C166" s="15" t="s">
        <v>160</v>
      </c>
      <c r="D166" s="16">
        <v>4434</v>
      </c>
      <c r="E166" s="28">
        <v>0</v>
      </c>
      <c r="F166" s="20">
        <v>4434</v>
      </c>
      <c r="G166" s="16">
        <v>214</v>
      </c>
      <c r="H166" s="28">
        <v>0</v>
      </c>
      <c r="I166" s="20">
        <v>214</v>
      </c>
      <c r="J166" s="29">
        <f t="shared" si="11"/>
        <v>4648</v>
      </c>
      <c r="K166" s="17"/>
      <c r="L166" s="22"/>
    </row>
    <row r="167" spans="1:12" ht="15" x14ac:dyDescent="0.25">
      <c r="A167" s="27">
        <v>41001</v>
      </c>
      <c r="B167" s="14">
        <v>4610560</v>
      </c>
      <c r="C167" s="15" t="s">
        <v>161</v>
      </c>
      <c r="D167" s="16">
        <v>9522</v>
      </c>
      <c r="E167" s="28">
        <v>0</v>
      </c>
      <c r="F167" s="20">
        <v>9522</v>
      </c>
      <c r="G167" s="16">
        <v>307</v>
      </c>
      <c r="H167" s="28">
        <v>0</v>
      </c>
      <c r="I167" s="20">
        <v>307</v>
      </c>
      <c r="J167" s="29">
        <f t="shared" si="11"/>
        <v>9829</v>
      </c>
      <c r="K167" s="17"/>
      <c r="L167" s="22"/>
    </row>
    <row r="168" spans="1:12" ht="15" x14ac:dyDescent="0.25">
      <c r="A168" s="27">
        <v>61007</v>
      </c>
      <c r="B168" s="14">
        <v>4621340</v>
      </c>
      <c r="C168" s="15" t="s">
        <v>162</v>
      </c>
      <c r="D168" s="16">
        <v>7880</v>
      </c>
      <c r="E168" s="28">
        <v>0</v>
      </c>
      <c r="F168" s="20">
        <v>7880</v>
      </c>
      <c r="G168" s="16">
        <v>234</v>
      </c>
      <c r="H168" s="28">
        <v>0</v>
      </c>
      <c r="I168" s="20">
        <v>234</v>
      </c>
      <c r="J168" s="29">
        <f t="shared" si="11"/>
        <v>8114</v>
      </c>
      <c r="K168" s="17"/>
      <c r="L168" s="22"/>
    </row>
    <row r="169" spans="1:12" ht="15" x14ac:dyDescent="0.25">
      <c r="A169" s="27">
        <v>13003</v>
      </c>
      <c r="B169" s="14">
        <v>4680439</v>
      </c>
      <c r="C169" s="15" t="s">
        <v>163</v>
      </c>
      <c r="D169" s="16">
        <v>6077</v>
      </c>
      <c r="E169" s="28">
        <v>0</v>
      </c>
      <c r="F169" s="20">
        <v>6077</v>
      </c>
      <c r="G169" s="16">
        <v>100</v>
      </c>
      <c r="H169" s="28">
        <v>0</v>
      </c>
      <c r="I169" s="20">
        <v>100</v>
      </c>
      <c r="J169" s="29">
        <f t="shared" si="11"/>
        <v>6177</v>
      </c>
      <c r="K169" s="17"/>
      <c r="L169" s="22"/>
    </row>
    <row r="170" spans="1:12" ht="15.75" thickBot="1" x14ac:dyDescent="0.3">
      <c r="A170" s="30">
        <v>60006</v>
      </c>
      <c r="B170" s="31">
        <v>4674520</v>
      </c>
      <c r="C170" s="32" t="s">
        <v>164</v>
      </c>
      <c r="D170" s="33">
        <v>6193</v>
      </c>
      <c r="E170" s="34">
        <v>0</v>
      </c>
      <c r="F170" s="35">
        <v>6193</v>
      </c>
      <c r="G170" s="33">
        <v>145</v>
      </c>
      <c r="H170" s="34">
        <v>0</v>
      </c>
      <c r="I170" s="35">
        <v>145</v>
      </c>
      <c r="J170" s="36">
        <f t="shared" si="11"/>
        <v>6338</v>
      </c>
      <c r="K170" s="17"/>
      <c r="L170" s="22"/>
    </row>
    <row r="171" spans="1:12" ht="15" x14ac:dyDescent="0.25">
      <c r="A171" s="37"/>
      <c r="B171" s="38"/>
      <c r="C171" s="39" t="s">
        <v>109</v>
      </c>
      <c r="D171" s="40">
        <f>SUM(D165:D170)</f>
        <v>44581</v>
      </c>
      <c r="E171" s="40">
        <f t="shared" ref="E171:J171" si="12">SUM(E165:E170)</f>
        <v>0</v>
      </c>
      <c r="F171" s="40">
        <f t="shared" si="12"/>
        <v>44581</v>
      </c>
      <c r="G171" s="40">
        <f t="shared" si="12"/>
        <v>1113</v>
      </c>
      <c r="H171" s="40">
        <f t="shared" si="12"/>
        <v>0</v>
      </c>
      <c r="I171" s="40">
        <f t="shared" si="12"/>
        <v>1113</v>
      </c>
      <c r="J171" s="41">
        <f t="shared" si="12"/>
        <v>45694</v>
      </c>
    </row>
  </sheetData>
  <mergeCells count="2">
    <mergeCell ref="D4:F4"/>
    <mergeCell ref="G4:I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619 Reg &amp; 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 Part B 619 FY 2027 Preschool </dc:title>
  <dc:creator>Scott, Jerika</dc:creator>
  <cp:lastModifiedBy>Odean-Carlin, Kodi</cp:lastModifiedBy>
  <dcterms:created xsi:type="dcterms:W3CDTF">2026-07-13T13:22:50Z</dcterms:created>
  <dcterms:modified xsi:type="dcterms:W3CDTF">2026-07-14T12:52:58Z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2026-07-13T13:22:54Z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dd9c51c6-ccb3-4710-92db-b7cb4949afc6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