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ERC16967\Downloads\"/>
    </mc:Choice>
  </mc:AlternateContent>
  <xr:revisionPtr revIDLastSave="0" documentId="13_ncr:1_{21A99F4F-35C6-4672-BBEF-29BAD7482B70}" xr6:coauthVersionLast="47" xr6:coauthVersionMax="47" xr10:uidLastSave="{00000000-0000-0000-0000-000000000000}"/>
  <bookViews>
    <workbookView xWindow="1860" yWindow="1860" windowWidth="24840" windowHeight="12885" xr2:uid="{0050AB0F-560C-4CCB-AA9D-D98333C688F3}"/>
  </bookViews>
  <sheets>
    <sheet name="Exp Data &amp; Ranking" sheetId="1" r:id="rId1"/>
  </sheets>
  <definedNames>
    <definedName name="District">#REF!</definedName>
    <definedName name="Fill1">#REF!</definedName>
    <definedName name="Fill10">#REF!</definedName>
    <definedName name="Fill11">#REF!</definedName>
    <definedName name="Fill12">#REF!</definedName>
    <definedName name="Fill13">#REF!</definedName>
    <definedName name="Fill14">#REF!</definedName>
    <definedName name="Fill15">#REF!</definedName>
    <definedName name="Fill16">#REF!</definedName>
    <definedName name="Fill17">#REF!</definedName>
    <definedName name="Fill2">#REF!</definedName>
    <definedName name="Fill3">#REF!</definedName>
    <definedName name="Fill4">#REF!</definedName>
    <definedName name="Fill5">#REF!</definedName>
    <definedName name="Fill6">#REF!</definedName>
    <definedName name="Fill7">#REF!</definedName>
    <definedName name="Fill8">#REF!</definedName>
    <definedName name="Fill9">#REF!</definedName>
    <definedName name="Import_Record">#NAME?</definedName>
    <definedName name="_xlnm.Print_Area" localSheetId="0">'Exp Data &amp; Ranking'!$A$1:$H$160</definedName>
    <definedName name="_xlnm.Print_Titles" localSheetId="0">'Exp Data &amp; Ranking'!$1:$7</definedName>
    <definedName name="school_area">#REF!</definedName>
    <definedName name="School_Principal_Num">#REF!</definedName>
    <definedName name="Y">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6" i="1" l="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D157" i="1"/>
  <c r="B157" i="1"/>
  <c r="F157" i="1" l="1"/>
  <c r="F8" i="1"/>
</calcChain>
</file>

<file path=xl/sharedStrings.xml><?xml version="1.0" encoding="utf-8"?>
<sst xmlns="http://schemas.openxmlformats.org/spreadsheetml/2006/main" count="161" uniqueCount="159">
  <si>
    <t>2022-2023 EXPENDITURE DATA &amp; RANKINGS</t>
  </si>
  <si>
    <t xml:space="preserve">  as of 1/3/2024</t>
  </si>
  <si>
    <t>School District</t>
  </si>
  <si>
    <t>2022-2023
K-12 Enrollment ADM</t>
  </si>
  <si>
    <t>FY23 Total Educational Expenditures*</t>
  </si>
  <si>
    <t>Cost Per ADM</t>
  </si>
  <si>
    <t>Ranking</t>
  </si>
  <si>
    <t>Aberdeen 06-1</t>
  </si>
  <si>
    <t>Agar-Blunt-Onida 58-3</t>
  </si>
  <si>
    <t>Alcester-Hudson 61-1</t>
  </si>
  <si>
    <t>Andes Central 11-1</t>
  </si>
  <si>
    <t>Arlington 38-1</t>
  </si>
  <si>
    <t>Armour 21-1</t>
  </si>
  <si>
    <t>Avon 04-1</t>
  </si>
  <si>
    <t>Baltic 49-1</t>
  </si>
  <si>
    <t>Belle Fourche 09-1</t>
  </si>
  <si>
    <t>Bennett County 03-1</t>
  </si>
  <si>
    <t>Beresford 61-2</t>
  </si>
  <si>
    <t>Big Stone City 25-1</t>
  </si>
  <si>
    <t>Bison 52-1</t>
  </si>
  <si>
    <t>Bon Homme 04-2</t>
  </si>
  <si>
    <t>Bowdle 22-1</t>
  </si>
  <si>
    <t>Brandon Valley 49-2</t>
  </si>
  <si>
    <t>Bridgewater-Emery 30-3</t>
  </si>
  <si>
    <t>Britton-Hecla 45-4</t>
  </si>
  <si>
    <t>Brookings 05-1</t>
  </si>
  <si>
    <t>Burke 26-2</t>
  </si>
  <si>
    <t>Canistota 43-1</t>
  </si>
  <si>
    <t>Canton 41-1</t>
  </si>
  <si>
    <t>Castlewood 28-1</t>
  </si>
  <si>
    <t>Centerville 60-1</t>
  </si>
  <si>
    <t>Chamberlain 07-1</t>
  </si>
  <si>
    <t>Chester 39-1</t>
  </si>
  <si>
    <t>Clark 12-2</t>
  </si>
  <si>
    <t>Colman-Egan 50-5</t>
  </si>
  <si>
    <t>Colome Consolidated 59-3</t>
  </si>
  <si>
    <t>Corsica-Stickney 21-3</t>
  </si>
  <si>
    <t>Custer 16-1</t>
  </si>
  <si>
    <t>Dakota Valley 61-8</t>
  </si>
  <si>
    <t>De Smet 38-2</t>
  </si>
  <si>
    <t>Dell Rapids 49-3</t>
  </si>
  <si>
    <t>Deubrook 05-6</t>
  </si>
  <si>
    <t>Deuel 19-4</t>
  </si>
  <si>
    <t>Doland 56-2</t>
  </si>
  <si>
    <t>Douglas 51-1</t>
  </si>
  <si>
    <t>Dupree 64-2</t>
  </si>
  <si>
    <t>Eagle Butte 20-1</t>
  </si>
  <si>
    <t>Edgemont 23-1</t>
  </si>
  <si>
    <t>Edmunds Central 22-5</t>
  </si>
  <si>
    <t>Elk Mountain 16-2</t>
  </si>
  <si>
    <t>Elk Point-Jefferson 61-7</t>
  </si>
  <si>
    <t>Elkton 05-3</t>
  </si>
  <si>
    <t>Estelline 28-2</t>
  </si>
  <si>
    <t>Ethan 17-1</t>
  </si>
  <si>
    <t>Eureka 44-1</t>
  </si>
  <si>
    <t>Faith 46-2</t>
  </si>
  <si>
    <t>Faulkton Area 24-4</t>
  </si>
  <si>
    <t>Flandreau 50-3</t>
  </si>
  <si>
    <t>Florence 14-1</t>
  </si>
  <si>
    <t>Frederick Area 06-2</t>
  </si>
  <si>
    <t>Freeman 33-1</t>
  </si>
  <si>
    <t>Garretson 49-4</t>
  </si>
  <si>
    <t>Gayville-Volin 63-1</t>
  </si>
  <si>
    <t>Gettysburg 53-1</t>
  </si>
  <si>
    <t>Gregory 26-4</t>
  </si>
  <si>
    <t>Groton Area 06-6</t>
  </si>
  <si>
    <t>Haakon 27-1</t>
  </si>
  <si>
    <t>Hamlin 28-3</t>
  </si>
  <si>
    <t>Hanson 30-1</t>
  </si>
  <si>
    <t>Harding County 31-1</t>
  </si>
  <si>
    <t>Harrisburg 41-2</t>
  </si>
  <si>
    <t>Henry 14-2</t>
  </si>
  <si>
    <t>Herreid 10-1</t>
  </si>
  <si>
    <t>Highmore-Harrold 34-2</t>
  </si>
  <si>
    <t>Hill City 51-2</t>
  </si>
  <si>
    <t>Hitchcock-Tulare 56-6</t>
  </si>
  <si>
    <t>Hot Springs 23-2</t>
  </si>
  <si>
    <t>Hoven 53-2</t>
  </si>
  <si>
    <t>Howard 48-3</t>
  </si>
  <si>
    <t>Huron 02-2</t>
  </si>
  <si>
    <t>Ipswich Public 22-6</t>
  </si>
  <si>
    <t>Irene-Wakonda 13-3</t>
  </si>
  <si>
    <t>Iroquois 02-3</t>
  </si>
  <si>
    <t>Jones County 37-3</t>
  </si>
  <si>
    <t>Kadoka Area 35-2</t>
  </si>
  <si>
    <t>Kimball 07-2</t>
  </si>
  <si>
    <t>Lake Preston 38-3</t>
  </si>
  <si>
    <t>Langford Area 45-5</t>
  </si>
  <si>
    <t>Lead-Deadwood 40-1</t>
  </si>
  <si>
    <t>Lemmon 52-4</t>
  </si>
  <si>
    <t>Lennox 41-4</t>
  </si>
  <si>
    <t>Leola 44-2</t>
  </si>
  <si>
    <t>Lyman 42-1</t>
  </si>
  <si>
    <t>Madison Central 39-2</t>
  </si>
  <si>
    <t>Marion 60-3</t>
  </si>
  <si>
    <t>McCook Central 43-7</t>
  </si>
  <si>
    <t>McIntosh 15-1</t>
  </si>
  <si>
    <t>McLaughlin 15-2</t>
  </si>
  <si>
    <t>Meade 46-1</t>
  </si>
  <si>
    <t>Menno 33-2</t>
  </si>
  <si>
    <t>Milbank 25-4</t>
  </si>
  <si>
    <t>Miller 29-4</t>
  </si>
  <si>
    <t>Mitchell 17-2</t>
  </si>
  <si>
    <t>Mobridge-Pollock 62-6</t>
  </si>
  <si>
    <t>Montrose 43-2</t>
  </si>
  <si>
    <t>Mount Vernon 17-3</t>
  </si>
  <si>
    <t>New Underwood 51-3</t>
  </si>
  <si>
    <t>Newell 09-2</t>
  </si>
  <si>
    <t>Northwestern Area 56-7</t>
  </si>
  <si>
    <t>Oelrichs 23-3</t>
  </si>
  <si>
    <t>Oglala Lakota County 65-1</t>
  </si>
  <si>
    <t>Oldham-Ramona 39-5</t>
  </si>
  <si>
    <t>Parker 60-4</t>
  </si>
  <si>
    <t>Parkston 33-3</t>
  </si>
  <si>
    <t>Pierre 32-2</t>
  </si>
  <si>
    <t>Plankinton 01-1</t>
  </si>
  <si>
    <t>Platte-Geddes 11-5</t>
  </si>
  <si>
    <t>Rapid City 51-4</t>
  </si>
  <si>
    <t>Redfield 56-4</t>
  </si>
  <si>
    <t>Rosholt 54-4</t>
  </si>
  <si>
    <t>Rutland 39-4</t>
  </si>
  <si>
    <t>Sanborn Central 55-5</t>
  </si>
  <si>
    <t>Scotland 04-3</t>
  </si>
  <si>
    <t>Selby 62-5</t>
  </si>
  <si>
    <t>Sioux Falls 49-5</t>
  </si>
  <si>
    <t>Sioux Valley 05-5</t>
  </si>
  <si>
    <t>Sisseton 54-2</t>
  </si>
  <si>
    <t>Smee 15-3</t>
  </si>
  <si>
    <t>South Central 26-5</t>
  </si>
  <si>
    <t>Spearfish 40-2</t>
  </si>
  <si>
    <t>Stanley County 57-1</t>
  </si>
  <si>
    <t>Summit 54-6</t>
  </si>
  <si>
    <t>Tea Area 41-5</t>
  </si>
  <si>
    <t>Timber Lake 20-3</t>
  </si>
  <si>
    <t>Todd County 66-1</t>
  </si>
  <si>
    <t>Tripp-Delmont 33-5</t>
  </si>
  <si>
    <t>Tri-Valley 49-6</t>
  </si>
  <si>
    <t>Vermillion 13-1</t>
  </si>
  <si>
    <t>Viborg-Hurley 60-6</t>
  </si>
  <si>
    <t>Wagner 11-4</t>
  </si>
  <si>
    <t>Wall 51-5</t>
  </si>
  <si>
    <t>Warner 06-5</t>
  </si>
  <si>
    <t>Watertown 14-4</t>
  </si>
  <si>
    <t>Waubay 18-3</t>
  </si>
  <si>
    <t>Waverly 14-5</t>
  </si>
  <si>
    <t>Webster Area 18-5</t>
  </si>
  <si>
    <t>Wessington Springs 36-2</t>
  </si>
  <si>
    <t>West Central 49-7</t>
  </si>
  <si>
    <t>White Lake 01-3</t>
  </si>
  <si>
    <t>White River 47-1</t>
  </si>
  <si>
    <t>Willow Lake 12-3</t>
  </si>
  <si>
    <t>Wilmot 54-7</t>
  </si>
  <si>
    <t>Winner 59-2</t>
  </si>
  <si>
    <t>Wolsey-Wessington 02-6</t>
  </si>
  <si>
    <t>Woonsocket 55-4</t>
  </si>
  <si>
    <t>Yankton 63-3</t>
  </si>
  <si>
    <t>State Total</t>
  </si>
  <si>
    <t>Highest Cost per ADM</t>
  </si>
  <si>
    <t>Lowest Cost per ADM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</si>
</sst>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3" formatCode="_(* #,##0.00_);_(* \(#,##0.00\);_(* &quot;-&quot;??_);_(@_)"/>
    <numFmt numFmtId="164" formatCode="#,##0.000"/>
  </numFmts>
  <fonts count="7" x14ac:knownFonts="1">
    <font>
      <sz val="10"/>
      <name val="Arial"/>
      <family val="2"/>
    </font>
    <font>
      <sz val="10"/>
      <name val="Arial"/>
      <family val="2"/>
    </font>
    <font>
      <b/>
      <sz val="16"/>
      <name val="Ebrima"/>
    </font>
    <font>
      <sz val="9"/>
      <name val="Ebrima"/>
    </font>
    <font>
      <sz val="10"/>
      <name val="Ebrima"/>
    </font>
    <font>
      <b/>
      <sz val="10"/>
      <name val="Ebrima"/>
    </font>
    <font>
      <b/>
      <sz val="10"/>
      <color rgb="FFFF0000"/>
      <name val="Ebrima"/>
    </font>
  </fonts>
  <fills count="2">
    <fill>
      <patternFill patternType="none"/>
    </fill>
    <fill>
      <patternFill patternType="gray125"/>
    </fill>
  </fills>
  <borders count="2">
    <border>
      <left/>
      <right/>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5" fontId="2" fillId="0" borderId="0" xfId="0" applyNumberFormat="1" applyFont="1" applyAlignment="1">
      <alignment horizontal="left" vertical="center"/>
    </xf>
    <xf numFmtId="5" fontId="2" fillId="0" borderId="0" xfId="0" applyNumberFormat="1" applyFont="1" applyAlignment="1">
      <alignment horizontal="center" vertical="center"/>
    </xf>
    <xf numFmtId="0" fontId="3" fillId="0" borderId="0" xfId="0" applyFont="1"/>
    <xf numFmtId="164" fontId="3" fillId="0" borderId="0" xfId="1" applyNumberFormat="1" applyFont="1" applyAlignment="1">
      <alignment horizontal="center"/>
    </xf>
    <xf numFmtId="164" fontId="3" fillId="0" borderId="0" xfId="1" applyNumberFormat="1" applyFont="1"/>
    <xf numFmtId="5" fontId="3" fillId="0" borderId="0" xfId="0" applyNumberFormat="1" applyFont="1" applyAlignment="1">
      <alignment horizontal="center"/>
    </xf>
    <xf numFmtId="5" fontId="3" fillId="0" borderId="0" xfId="0" applyNumberFormat="1" applyFont="1"/>
    <xf numFmtId="0" fontId="3" fillId="0" borderId="0" xfId="0" applyFont="1" applyAlignment="1">
      <alignment horizontal="center"/>
    </xf>
    <xf numFmtId="0" fontId="3" fillId="0" borderId="0" xfId="0" applyFont="1" applyAlignment="1">
      <alignment horizontal="centerContinuous" wrapText="1"/>
    </xf>
    <xf numFmtId="0" fontId="4" fillId="0" borderId="0" xfId="0" applyFont="1"/>
    <xf numFmtId="0" fontId="4" fillId="0" borderId="1" xfId="0" applyFont="1" applyBorder="1" applyAlignment="1">
      <alignment horizontal="left"/>
    </xf>
    <xf numFmtId="164" fontId="4" fillId="0" borderId="1" xfId="1" applyNumberFormat="1" applyFont="1" applyBorder="1" applyAlignment="1">
      <alignment horizontal="center" wrapText="1"/>
    </xf>
    <xf numFmtId="164" fontId="4" fillId="0" borderId="1" xfId="1" applyNumberFormat="1" applyFont="1" applyBorder="1" applyAlignment="1">
      <alignment wrapText="1"/>
    </xf>
    <xf numFmtId="5" fontId="4" fillId="0" borderId="1" xfId="0" applyNumberFormat="1" applyFont="1" applyBorder="1" applyAlignment="1">
      <alignment horizontal="center" wrapText="1"/>
    </xf>
    <xf numFmtId="0" fontId="4" fillId="0" borderId="1" xfId="0" applyFont="1" applyBorder="1" applyAlignment="1">
      <alignment horizontal="center"/>
    </xf>
    <xf numFmtId="49" fontId="4" fillId="0" borderId="0" xfId="0" applyNumberFormat="1" applyFont="1"/>
    <xf numFmtId="164" fontId="4" fillId="0" borderId="0" xfId="1" applyNumberFormat="1" applyFont="1" applyAlignment="1">
      <alignment horizontal="center"/>
    </xf>
    <xf numFmtId="164" fontId="4" fillId="0" borderId="0" xfId="1" applyNumberFormat="1" applyFont="1"/>
    <xf numFmtId="5" fontId="4" fillId="0" borderId="0" xfId="0" applyNumberFormat="1" applyFont="1" applyAlignment="1">
      <alignment horizontal="center"/>
    </xf>
    <xf numFmtId="5" fontId="4" fillId="0" borderId="0" xfId="0" applyNumberFormat="1" applyFont="1"/>
    <xf numFmtId="0" fontId="4" fillId="0" borderId="0" xfId="0" applyFont="1" applyAlignment="1">
      <alignment horizontal="center"/>
    </xf>
    <xf numFmtId="164" fontId="4" fillId="0" borderId="0" xfId="1" applyNumberFormat="1" applyFont="1" applyBorder="1"/>
    <xf numFmtId="0" fontId="5" fillId="0" borderId="0" xfId="0" applyFont="1"/>
    <xf numFmtId="0" fontId="5" fillId="0" borderId="0" xfId="0" applyFont="1" applyAlignment="1">
      <alignment horizontal="center"/>
    </xf>
    <xf numFmtId="164" fontId="5" fillId="0" borderId="0" xfId="1" applyNumberFormat="1" applyFont="1" applyAlignment="1">
      <alignment horizontal="center"/>
    </xf>
    <xf numFmtId="164" fontId="5" fillId="0" borderId="0" xfId="1" applyNumberFormat="1" applyFont="1"/>
    <xf numFmtId="5" fontId="5" fillId="0" borderId="0" xfId="0" applyNumberFormat="1" applyFont="1" applyAlignment="1">
      <alignment horizontal="center"/>
    </xf>
    <xf numFmtId="5" fontId="5" fillId="0" borderId="0" xfId="0" applyNumberFormat="1" applyFont="1"/>
    <xf numFmtId="0" fontId="4" fillId="0" borderId="0" xfId="0" applyFont="1" applyAlignment="1">
      <alignment horizontal="right"/>
    </xf>
    <xf numFmtId="49" fontId="5" fillId="0" borderId="0" xfId="0" applyNumberFormat="1" applyFont="1" applyAlignment="1">
      <alignment horizontal="right"/>
    </xf>
    <xf numFmtId="49" fontId="6" fillId="0" borderId="0" xfId="0" applyNumberFormat="1" applyFont="1"/>
    <xf numFmtId="5" fontId="5" fillId="0" borderId="0" xfId="0" applyNumberFormat="1" applyFont="1" applyAlignment="1">
      <alignment horizontal="righ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1280581</xdr:colOff>
      <xdr:row>0</xdr:row>
      <xdr:rowOff>2</xdr:rowOff>
    </xdr:from>
    <xdr:to>
      <xdr:col>7</xdr:col>
      <xdr:colOff>621843</xdr:colOff>
      <xdr:row>2</xdr:row>
      <xdr:rowOff>10585</xdr:rowOff>
    </xdr:to>
    <xdr:pic>
      <xdr:nvPicPr>
        <xdr:cNvPr id="2" name="Picture 1" descr="South Dakota Department of Education">
          <a:extLst>
            <a:ext uri="{FF2B5EF4-FFF2-40B4-BE49-F238E27FC236}">
              <a16:creationId xmlns:a16="http://schemas.microsoft.com/office/drawing/2014/main" id="{3863A977-108E-458A-8792-59234F6F2616}"/>
            </a:ext>
          </a:extLst>
        </xdr:cNvPr>
        <xdr:cNvPicPr>
          <a:picLocks noChangeAspect="1"/>
        </xdr:cNvPicPr>
      </xdr:nvPicPr>
      <xdr:blipFill>
        <a:blip xmlns:r="http://schemas.openxmlformats.org/officeDocument/2006/relationships" r:embed="rId1"/>
        <a:stretch>
          <a:fillRect/>
        </a:stretch>
      </xdr:blipFill>
      <xdr:spPr>
        <a:xfrm>
          <a:off x="4490506" y="2"/>
          <a:ext cx="2055887" cy="515408"/>
        </a:xfrm>
        <a:prstGeom prst="rect">
          <a:avLst/>
        </a:prstGeom>
      </xdr:spPr>
    </xdr:pic>
    <xdr:clientData/>
  </xdr:twoCellAnchor>
  <xdr:twoCellAnchor>
    <xdr:from>
      <xdr:col>0</xdr:col>
      <xdr:colOff>0</xdr:colOff>
      <xdr:row>3</xdr:row>
      <xdr:rowOff>52918</xdr:rowOff>
    </xdr:from>
    <xdr:to>
      <xdr:col>7</xdr:col>
      <xdr:colOff>613833</xdr:colOff>
      <xdr:row>6</xdr:row>
      <xdr:rowOff>10583</xdr:rowOff>
    </xdr:to>
    <xdr:sp macro="" textlink="">
      <xdr:nvSpPr>
        <xdr:cNvPr id="3" name="TextBox 2">
          <a:extLst>
            <a:ext uri="{FF2B5EF4-FFF2-40B4-BE49-F238E27FC236}">
              <a16:creationId xmlns:a16="http://schemas.microsoft.com/office/drawing/2014/main" id="{AC468E59-12A5-4592-A3A3-C8B7C1B2B2E8}"/>
            </a:ext>
          </a:extLst>
        </xdr:cNvPr>
        <xdr:cNvSpPr txBox="1"/>
      </xdr:nvSpPr>
      <xdr:spPr>
        <a:xfrm>
          <a:off x="0" y="710143"/>
          <a:ext cx="6538383" cy="976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calculated cost per ADM reported here is intended to represent the cost of educating a student in-district, therefore the following expenditures were not included:  tuition payments, summer school, adult programs, community services, preschool, and residential and day program tuition. Expenditures may also be reduced by revenues received for services provided other school districts (i.e. teacher sharing). This calculation includes select capital outlay fund expenditures due to statutory allowances for transportation and textbooks.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E332F-6650-44EB-AB3A-02ABBCF09189}">
  <dimension ref="A1:K160"/>
  <sheetViews>
    <sheetView showGridLines="0" tabSelected="1" zoomScale="90" zoomScaleNormal="90" workbookViewId="0">
      <selection activeCell="H156" sqref="H156"/>
    </sheetView>
  </sheetViews>
  <sheetFormatPr defaultRowHeight="12" x14ac:dyDescent="0.2"/>
  <cols>
    <col min="1" max="1" width="24.7109375" style="3" customWidth="1"/>
    <col min="2" max="2" width="19.7109375" style="4" customWidth="1"/>
    <col min="3" max="3" width="3.7109375" style="5" customWidth="1"/>
    <col min="4" max="4" width="19.7109375" style="6" customWidth="1"/>
    <col min="5" max="5" width="5.7109375" style="7" customWidth="1"/>
    <col min="6" max="6" width="10.5703125" style="6" customWidth="1"/>
    <col min="7" max="7" width="4.7109375" style="6" customWidth="1"/>
    <col min="8" max="8" width="9.7109375" style="8" customWidth="1"/>
    <col min="9" max="16384" width="9.140625" style="3"/>
  </cols>
  <sheetData>
    <row r="1" spans="1:8" ht="27.75" customHeight="1" x14ac:dyDescent="0.2">
      <c r="A1" s="1" t="s">
        <v>0</v>
      </c>
      <c r="B1" s="1"/>
      <c r="C1" s="2"/>
      <c r="D1" s="2"/>
      <c r="E1" s="2"/>
      <c r="F1" s="2"/>
      <c r="G1" s="2"/>
      <c r="H1" s="2"/>
    </row>
    <row r="3" spans="1:8" x14ac:dyDescent="0.2">
      <c r="A3" s="3" t="s">
        <v>1</v>
      </c>
    </row>
    <row r="4" spans="1:8" s="10" customFormat="1" ht="66.75" customHeight="1" x14ac:dyDescent="0.25">
      <c r="A4" s="9"/>
      <c r="B4" s="9"/>
      <c r="C4" s="9"/>
      <c r="D4" s="9"/>
      <c r="E4" s="9"/>
      <c r="F4" s="9"/>
      <c r="G4" s="9"/>
      <c r="H4" s="9"/>
    </row>
    <row r="5" spans="1:8" s="10" customFormat="1" ht="6.75" customHeight="1" x14ac:dyDescent="0.25">
      <c r="A5" s="9"/>
      <c r="B5" s="9"/>
      <c r="C5" s="9"/>
      <c r="D5" s="9"/>
      <c r="E5" s="9"/>
      <c r="F5" s="9"/>
      <c r="G5" s="9"/>
      <c r="H5" s="9"/>
    </row>
    <row r="6" spans="1:8" s="10" customFormat="1" ht="6.75" customHeight="1" x14ac:dyDescent="0.25">
      <c r="A6" s="9"/>
      <c r="B6" s="9"/>
      <c r="C6" s="9"/>
      <c r="D6" s="9"/>
      <c r="E6" s="9"/>
      <c r="F6" s="9"/>
      <c r="G6" s="9"/>
      <c r="H6" s="9"/>
    </row>
    <row r="7" spans="1:8" s="10" customFormat="1" ht="36.75" customHeight="1" thickBot="1" x14ac:dyDescent="0.3">
      <c r="A7" s="11" t="s">
        <v>2</v>
      </c>
      <c r="B7" s="12" t="s">
        <v>3</v>
      </c>
      <c r="C7" s="13"/>
      <c r="D7" s="14" t="s">
        <v>4</v>
      </c>
      <c r="E7" s="14"/>
      <c r="F7" s="14" t="s">
        <v>5</v>
      </c>
      <c r="G7" s="14"/>
      <c r="H7" s="15" t="s">
        <v>6</v>
      </c>
    </row>
    <row r="8" spans="1:8" s="10" customFormat="1" ht="14.25" x14ac:dyDescent="0.25">
      <c r="A8" s="16" t="s">
        <v>7</v>
      </c>
      <c r="B8" s="17">
        <v>4283.9369999999999</v>
      </c>
      <c r="C8" s="18"/>
      <c r="D8" s="19">
        <v>42302171.860000007</v>
      </c>
      <c r="E8" s="20"/>
      <c r="F8" s="19">
        <f t="shared" ref="F8:F71" si="0">D8/B8</f>
        <v>9874.6017646851506</v>
      </c>
      <c r="G8" s="19"/>
      <c r="H8" s="21">
        <v>125</v>
      </c>
    </row>
    <row r="9" spans="1:8" s="10" customFormat="1" ht="14.25" x14ac:dyDescent="0.25">
      <c r="A9" s="16" t="s">
        <v>8</v>
      </c>
      <c r="B9" s="17">
        <v>225.72100000000003</v>
      </c>
      <c r="C9" s="18"/>
      <c r="D9" s="19">
        <v>4177730.24</v>
      </c>
      <c r="E9" s="20"/>
      <c r="F9" s="19">
        <f t="shared" si="0"/>
        <v>18508.380877277701</v>
      </c>
      <c r="G9" s="19"/>
      <c r="H9" s="21">
        <v>12</v>
      </c>
    </row>
    <row r="10" spans="1:8" s="10" customFormat="1" ht="14.25" x14ac:dyDescent="0.25">
      <c r="A10" s="16" t="s">
        <v>9</v>
      </c>
      <c r="B10" s="17">
        <v>326.77799999999996</v>
      </c>
      <c r="C10" s="22"/>
      <c r="D10" s="19">
        <v>3787025.03</v>
      </c>
      <c r="E10" s="20"/>
      <c r="F10" s="19">
        <f t="shared" si="0"/>
        <v>11588.984050333867</v>
      </c>
      <c r="G10" s="19"/>
      <c r="H10" s="21">
        <v>81</v>
      </c>
    </row>
    <row r="11" spans="1:8" s="10" customFormat="1" ht="14.25" x14ac:dyDescent="0.25">
      <c r="A11" s="16" t="s">
        <v>10</v>
      </c>
      <c r="B11" s="17">
        <v>295.36700000000002</v>
      </c>
      <c r="C11" s="22"/>
      <c r="D11" s="19">
        <v>5570025.6599999992</v>
      </c>
      <c r="E11" s="20"/>
      <c r="F11" s="19">
        <f t="shared" si="0"/>
        <v>18857.982306757352</v>
      </c>
      <c r="G11" s="19"/>
      <c r="H11" s="21">
        <v>11</v>
      </c>
    </row>
    <row r="12" spans="1:8" s="10" customFormat="1" ht="14.25" x14ac:dyDescent="0.25">
      <c r="A12" s="16" t="s">
        <v>11</v>
      </c>
      <c r="B12" s="17">
        <v>279.80600000000004</v>
      </c>
      <c r="C12" s="22"/>
      <c r="D12" s="19">
        <v>3645364.2399999998</v>
      </c>
      <c r="E12" s="20"/>
      <c r="F12" s="19">
        <f t="shared" si="0"/>
        <v>13028.184670807628</v>
      </c>
      <c r="G12" s="19"/>
      <c r="H12" s="21">
        <v>56</v>
      </c>
    </row>
    <row r="13" spans="1:8" s="10" customFormat="1" ht="14.25" x14ac:dyDescent="0.25">
      <c r="A13" s="16" t="s">
        <v>12</v>
      </c>
      <c r="B13" s="17">
        <v>189.59800000000001</v>
      </c>
      <c r="C13" s="22"/>
      <c r="D13" s="19">
        <v>2738723.6099999994</v>
      </c>
      <c r="E13" s="20"/>
      <c r="F13" s="19">
        <f t="shared" si="0"/>
        <v>14444.897150813824</v>
      </c>
      <c r="G13" s="19"/>
      <c r="H13" s="21">
        <v>38</v>
      </c>
    </row>
    <row r="14" spans="1:8" s="10" customFormat="1" ht="14.25" x14ac:dyDescent="0.25">
      <c r="A14" s="16" t="s">
        <v>13</v>
      </c>
      <c r="B14" s="17">
        <v>214.20000000000002</v>
      </c>
      <c r="C14" s="22"/>
      <c r="D14" s="19">
        <v>2966617.0199999996</v>
      </c>
      <c r="E14" s="20"/>
      <c r="F14" s="19">
        <f t="shared" si="0"/>
        <v>13849.752661064422</v>
      </c>
      <c r="G14" s="19"/>
      <c r="H14" s="21">
        <v>45</v>
      </c>
    </row>
    <row r="15" spans="1:8" s="10" customFormat="1" ht="14.25" x14ac:dyDescent="0.25">
      <c r="A15" s="16" t="s">
        <v>14</v>
      </c>
      <c r="B15" s="17">
        <v>566.92700000000002</v>
      </c>
      <c r="C15" s="22"/>
      <c r="D15" s="19">
        <v>4954449.3899999997</v>
      </c>
      <c r="E15" s="20"/>
      <c r="F15" s="19">
        <f t="shared" si="0"/>
        <v>8739.1311227018632</v>
      </c>
      <c r="G15" s="19"/>
      <c r="H15" s="21">
        <v>149</v>
      </c>
    </row>
    <row r="16" spans="1:8" s="10" customFormat="1" ht="14.25" x14ac:dyDescent="0.25">
      <c r="A16" s="16" t="s">
        <v>15</v>
      </c>
      <c r="B16" s="17">
        <v>1313.6100000000001</v>
      </c>
      <c r="C16" s="22"/>
      <c r="D16" s="19">
        <v>13171794.030000001</v>
      </c>
      <c r="E16" s="20"/>
      <c r="F16" s="19">
        <f t="shared" si="0"/>
        <v>10027.17247128143</v>
      </c>
      <c r="G16" s="19"/>
      <c r="H16" s="21">
        <v>116</v>
      </c>
    </row>
    <row r="17" spans="1:8" s="10" customFormat="1" ht="14.25" x14ac:dyDescent="0.25">
      <c r="A17" s="16" t="s">
        <v>16</v>
      </c>
      <c r="B17" s="17">
        <v>472.42</v>
      </c>
      <c r="C17" s="22"/>
      <c r="D17" s="19">
        <v>7134788.1400000015</v>
      </c>
      <c r="E17" s="20"/>
      <c r="F17" s="19">
        <f t="shared" si="0"/>
        <v>15102.63777994158</v>
      </c>
      <c r="G17" s="19"/>
      <c r="H17" s="21">
        <v>32</v>
      </c>
    </row>
    <row r="18" spans="1:8" s="10" customFormat="1" ht="14.25" x14ac:dyDescent="0.25">
      <c r="A18" s="16" t="s">
        <v>17</v>
      </c>
      <c r="B18" s="17">
        <v>708.80099999999993</v>
      </c>
      <c r="C18" s="22"/>
      <c r="D18" s="19">
        <v>7331193.0499999998</v>
      </c>
      <c r="E18" s="20"/>
      <c r="F18" s="19">
        <f t="shared" si="0"/>
        <v>10343.090726452136</v>
      </c>
      <c r="G18" s="19"/>
      <c r="H18" s="21">
        <v>111</v>
      </c>
    </row>
    <row r="19" spans="1:8" s="10" customFormat="1" ht="14.25" x14ac:dyDescent="0.25">
      <c r="A19" s="16" t="s">
        <v>18</v>
      </c>
      <c r="B19" s="17">
        <v>62.171999999999997</v>
      </c>
      <c r="C19" s="22"/>
      <c r="D19" s="19">
        <v>1251707.4999999998</v>
      </c>
      <c r="E19" s="20"/>
      <c r="F19" s="19">
        <f t="shared" si="0"/>
        <v>20132.977867850477</v>
      </c>
      <c r="G19" s="19"/>
      <c r="H19" s="21">
        <v>9</v>
      </c>
    </row>
    <row r="20" spans="1:8" s="10" customFormat="1" ht="14.25" x14ac:dyDescent="0.25">
      <c r="A20" s="16" t="s">
        <v>19</v>
      </c>
      <c r="B20" s="17">
        <v>137.25200000000001</v>
      </c>
      <c r="C20" s="22"/>
      <c r="D20" s="19">
        <v>2097516.15</v>
      </c>
      <c r="E20" s="20"/>
      <c r="F20" s="19">
        <f t="shared" si="0"/>
        <v>15282.226488502898</v>
      </c>
      <c r="G20" s="19"/>
      <c r="H20" s="21">
        <v>31</v>
      </c>
    </row>
    <row r="21" spans="1:8" s="10" customFormat="1" ht="14.25" x14ac:dyDescent="0.25">
      <c r="A21" s="16" t="s">
        <v>20</v>
      </c>
      <c r="B21" s="17">
        <v>542.16000000000008</v>
      </c>
      <c r="C21" s="22"/>
      <c r="D21" s="19">
        <v>6080095.7599999998</v>
      </c>
      <c r="E21" s="20"/>
      <c r="F21" s="19">
        <f t="shared" si="0"/>
        <v>11214.578279474692</v>
      </c>
      <c r="G21" s="19"/>
      <c r="H21" s="21">
        <v>88</v>
      </c>
    </row>
    <row r="22" spans="1:8" s="10" customFormat="1" ht="14.25" x14ac:dyDescent="0.25">
      <c r="A22" s="16" t="s">
        <v>21</v>
      </c>
      <c r="B22" s="17">
        <v>110.13800000000001</v>
      </c>
      <c r="C22" s="22"/>
      <c r="D22" s="19">
        <v>1771439.1</v>
      </c>
      <c r="E22" s="20"/>
      <c r="F22" s="19">
        <f t="shared" si="0"/>
        <v>16083.81394250849</v>
      </c>
      <c r="G22" s="19"/>
      <c r="H22" s="21">
        <v>25</v>
      </c>
    </row>
    <row r="23" spans="1:8" s="10" customFormat="1" ht="14.25" x14ac:dyDescent="0.25">
      <c r="A23" s="16" t="s">
        <v>22</v>
      </c>
      <c r="B23" s="17">
        <v>4903.21</v>
      </c>
      <c r="C23" s="22"/>
      <c r="D23" s="19">
        <v>46305547.930000007</v>
      </c>
      <c r="E23" s="20"/>
      <c r="F23" s="19">
        <f t="shared" si="0"/>
        <v>9443.9250878506136</v>
      </c>
      <c r="G23" s="19"/>
      <c r="H23" s="21">
        <v>142</v>
      </c>
    </row>
    <row r="24" spans="1:8" s="10" customFormat="1" ht="14.25" x14ac:dyDescent="0.25">
      <c r="A24" s="16" t="s">
        <v>23</v>
      </c>
      <c r="B24" s="17">
        <v>323.06100000000004</v>
      </c>
      <c r="C24" s="22"/>
      <c r="D24" s="19">
        <v>4058084.2799999993</v>
      </c>
      <c r="E24" s="20"/>
      <c r="F24" s="19">
        <f t="shared" si="0"/>
        <v>12561.35615255323</v>
      </c>
      <c r="G24" s="19"/>
      <c r="H24" s="21">
        <v>64</v>
      </c>
    </row>
    <row r="25" spans="1:8" s="10" customFormat="1" ht="14.25" x14ac:dyDescent="0.25">
      <c r="A25" s="16" t="s">
        <v>24</v>
      </c>
      <c r="B25" s="17">
        <v>472.27899999999994</v>
      </c>
      <c r="C25" s="22"/>
      <c r="D25" s="19">
        <v>4627819.1099999994</v>
      </c>
      <c r="E25" s="20"/>
      <c r="F25" s="19">
        <f t="shared" si="0"/>
        <v>9798.9093523108168</v>
      </c>
      <c r="G25" s="19"/>
      <c r="H25" s="21">
        <v>127</v>
      </c>
    </row>
    <row r="26" spans="1:8" s="10" customFormat="1" ht="14.25" x14ac:dyDescent="0.25">
      <c r="A26" s="16" t="s">
        <v>25</v>
      </c>
      <c r="B26" s="17">
        <v>3429.3619999999996</v>
      </c>
      <c r="C26" s="22"/>
      <c r="D26" s="19">
        <v>34088481.780000001</v>
      </c>
      <c r="E26" s="20"/>
      <c r="F26" s="19">
        <f t="shared" si="0"/>
        <v>9940.1818122437944</v>
      </c>
      <c r="G26" s="19"/>
      <c r="H26" s="21">
        <v>118</v>
      </c>
    </row>
    <row r="27" spans="1:8" s="10" customFormat="1" ht="14.25" x14ac:dyDescent="0.25">
      <c r="A27" s="16" t="s">
        <v>26</v>
      </c>
      <c r="B27" s="17">
        <v>249.98</v>
      </c>
      <c r="C27" s="22"/>
      <c r="D27" s="19">
        <v>2890331.88</v>
      </c>
      <c r="E27" s="20"/>
      <c r="F27" s="19">
        <f t="shared" si="0"/>
        <v>11562.252500200017</v>
      </c>
      <c r="G27" s="19"/>
      <c r="H27" s="21">
        <v>82</v>
      </c>
    </row>
    <row r="28" spans="1:8" s="10" customFormat="1" ht="14.25" x14ac:dyDescent="0.25">
      <c r="A28" s="16" t="s">
        <v>27</v>
      </c>
      <c r="B28" s="17">
        <v>275.95699999999999</v>
      </c>
      <c r="C28" s="22"/>
      <c r="D28" s="19">
        <v>3420935.86</v>
      </c>
      <c r="E28" s="20"/>
      <c r="F28" s="19">
        <f t="shared" si="0"/>
        <v>12396.626503404515</v>
      </c>
      <c r="G28" s="19"/>
      <c r="H28" s="21">
        <v>67</v>
      </c>
    </row>
    <row r="29" spans="1:8" s="10" customFormat="1" ht="14.25" x14ac:dyDescent="0.25">
      <c r="A29" s="16" t="s">
        <v>28</v>
      </c>
      <c r="B29" s="17">
        <v>868.71199999999999</v>
      </c>
      <c r="C29" s="22"/>
      <c r="D29" s="19">
        <v>8823746.9100000001</v>
      </c>
      <c r="E29" s="20"/>
      <c r="F29" s="19">
        <f t="shared" si="0"/>
        <v>10157.275264990009</v>
      </c>
      <c r="G29" s="19"/>
      <c r="H29" s="21">
        <v>115</v>
      </c>
    </row>
    <row r="30" spans="1:8" s="10" customFormat="1" ht="14.25" x14ac:dyDescent="0.25">
      <c r="A30" s="16" t="s">
        <v>29</v>
      </c>
      <c r="B30" s="17">
        <v>324.74200000000002</v>
      </c>
      <c r="C30" s="22"/>
      <c r="D30" s="19">
        <v>3118947.6500000004</v>
      </c>
      <c r="E30" s="20"/>
      <c r="F30" s="19">
        <f t="shared" si="0"/>
        <v>9604.3864052078279</v>
      </c>
      <c r="G30" s="19"/>
      <c r="H30" s="21">
        <v>133</v>
      </c>
    </row>
    <row r="31" spans="1:8" s="10" customFormat="1" ht="14.25" x14ac:dyDescent="0.25">
      <c r="A31" s="16" t="s">
        <v>30</v>
      </c>
      <c r="B31" s="17">
        <v>277.51799999999997</v>
      </c>
      <c r="C31" s="22"/>
      <c r="D31" s="19">
        <v>2846597.3000000007</v>
      </c>
      <c r="E31" s="20"/>
      <c r="F31" s="19">
        <f t="shared" si="0"/>
        <v>10257.342947124154</v>
      </c>
      <c r="G31" s="19"/>
      <c r="H31" s="21">
        <v>112</v>
      </c>
    </row>
    <row r="32" spans="1:8" s="10" customFormat="1" ht="14.25" x14ac:dyDescent="0.25">
      <c r="A32" s="16" t="s">
        <v>31</v>
      </c>
      <c r="B32" s="17">
        <v>842.34299999999996</v>
      </c>
      <c r="C32" s="22"/>
      <c r="D32" s="19">
        <v>10901425.729999999</v>
      </c>
      <c r="E32" s="20"/>
      <c r="F32" s="19">
        <f t="shared" si="0"/>
        <v>12941.789425447827</v>
      </c>
      <c r="G32" s="19"/>
      <c r="H32" s="21">
        <v>58</v>
      </c>
    </row>
    <row r="33" spans="1:8" s="10" customFormat="1" ht="14.25" x14ac:dyDescent="0.25">
      <c r="A33" s="16" t="s">
        <v>32</v>
      </c>
      <c r="B33" s="17">
        <v>535.96100000000001</v>
      </c>
      <c r="C33" s="22"/>
      <c r="D33" s="19">
        <v>5308583.7300000004</v>
      </c>
      <c r="E33" s="20"/>
      <c r="F33" s="19">
        <f t="shared" si="0"/>
        <v>9904.7948078311674</v>
      </c>
      <c r="G33" s="19"/>
      <c r="H33" s="21">
        <v>120</v>
      </c>
    </row>
    <row r="34" spans="1:8" s="10" customFormat="1" ht="14.25" x14ac:dyDescent="0.25">
      <c r="A34" s="16" t="s">
        <v>33</v>
      </c>
      <c r="B34" s="17">
        <v>443.99400000000003</v>
      </c>
      <c r="C34" s="22"/>
      <c r="D34" s="19">
        <v>4895521.7899999991</v>
      </c>
      <c r="E34" s="20"/>
      <c r="F34" s="19">
        <f t="shared" si="0"/>
        <v>11026.098978815025</v>
      </c>
      <c r="G34" s="19"/>
      <c r="H34" s="21">
        <v>91</v>
      </c>
    </row>
    <row r="35" spans="1:8" s="10" customFormat="1" ht="14.25" x14ac:dyDescent="0.25">
      <c r="A35" s="16" t="s">
        <v>34</v>
      </c>
      <c r="B35" s="17">
        <v>292.63700000000006</v>
      </c>
      <c r="C35" s="22"/>
      <c r="D35" s="19">
        <v>2851723.6599999992</v>
      </c>
      <c r="E35" s="20"/>
      <c r="F35" s="19">
        <f t="shared" si="0"/>
        <v>9744.9183117650828</v>
      </c>
      <c r="G35" s="19"/>
      <c r="H35" s="21">
        <v>130</v>
      </c>
    </row>
    <row r="36" spans="1:8" s="10" customFormat="1" ht="14.25" x14ac:dyDescent="0.25">
      <c r="A36" s="16" t="s">
        <v>35</v>
      </c>
      <c r="B36" s="17">
        <v>159.297</v>
      </c>
      <c r="C36" s="22"/>
      <c r="D36" s="19">
        <v>2600596.9400000004</v>
      </c>
      <c r="E36" s="20"/>
      <c r="F36" s="19">
        <f t="shared" si="0"/>
        <v>16325.460868691818</v>
      </c>
      <c r="G36" s="19"/>
      <c r="H36" s="21">
        <v>22</v>
      </c>
    </row>
    <row r="37" spans="1:8" s="10" customFormat="1" ht="14.25" x14ac:dyDescent="0.25">
      <c r="A37" s="16" t="s">
        <v>36</v>
      </c>
      <c r="B37" s="17">
        <v>245.92000000000002</v>
      </c>
      <c r="C37" s="22"/>
      <c r="D37" s="19">
        <v>3270106.4000000004</v>
      </c>
      <c r="E37" s="20"/>
      <c r="F37" s="19">
        <f t="shared" si="0"/>
        <v>13297.439817826937</v>
      </c>
      <c r="G37" s="19"/>
      <c r="H37" s="21">
        <v>54</v>
      </c>
    </row>
    <row r="38" spans="1:8" s="10" customFormat="1" ht="14.25" x14ac:dyDescent="0.25">
      <c r="A38" s="16" t="s">
        <v>37</v>
      </c>
      <c r="B38" s="17">
        <v>904.78199999999981</v>
      </c>
      <c r="C38" s="22"/>
      <c r="D38" s="19">
        <v>11940736.649999999</v>
      </c>
      <c r="E38" s="20"/>
      <c r="F38" s="19">
        <f t="shared" si="0"/>
        <v>13197.36317698628</v>
      </c>
      <c r="G38" s="19"/>
      <c r="H38" s="21">
        <v>55</v>
      </c>
    </row>
    <row r="39" spans="1:8" s="10" customFormat="1" ht="14.25" x14ac:dyDescent="0.25">
      <c r="A39" s="16" t="s">
        <v>38</v>
      </c>
      <c r="B39" s="17">
        <v>1381.56</v>
      </c>
      <c r="C39" s="22"/>
      <c r="D39" s="19">
        <v>13683247.329999998</v>
      </c>
      <c r="E39" s="20"/>
      <c r="F39" s="19">
        <f t="shared" si="0"/>
        <v>9904.2005631315315</v>
      </c>
      <c r="G39" s="19"/>
      <c r="H39" s="21">
        <v>121</v>
      </c>
    </row>
    <row r="40" spans="1:8" s="10" customFormat="1" ht="14.25" x14ac:dyDescent="0.25">
      <c r="A40" s="16" t="s">
        <v>39</v>
      </c>
      <c r="B40" s="17">
        <v>314.04199999999997</v>
      </c>
      <c r="C40" s="22"/>
      <c r="D40" s="19">
        <v>3697583.0699999994</v>
      </c>
      <c r="E40" s="20"/>
      <c r="F40" s="19">
        <f t="shared" si="0"/>
        <v>11774.167372517051</v>
      </c>
      <c r="G40" s="19"/>
      <c r="H40" s="21">
        <v>77</v>
      </c>
    </row>
    <row r="41" spans="1:8" s="10" customFormat="1" ht="14.25" x14ac:dyDescent="0.25">
      <c r="A41" s="16" t="s">
        <v>40</v>
      </c>
      <c r="B41" s="17">
        <v>974.43099999999993</v>
      </c>
      <c r="C41" s="22"/>
      <c r="D41" s="19">
        <v>9258562.6300000008</v>
      </c>
      <c r="E41" s="20"/>
      <c r="F41" s="19">
        <f t="shared" si="0"/>
        <v>9501.5066536265804</v>
      </c>
      <c r="G41" s="19"/>
      <c r="H41" s="21">
        <v>137</v>
      </c>
    </row>
    <row r="42" spans="1:8" s="10" customFormat="1" ht="14.25" x14ac:dyDescent="0.25">
      <c r="A42" s="16" t="s">
        <v>41</v>
      </c>
      <c r="B42" s="17">
        <v>393.93899999999996</v>
      </c>
      <c r="C42" s="22"/>
      <c r="D42" s="19">
        <v>4338561.9500000011</v>
      </c>
      <c r="E42" s="20"/>
      <c r="F42" s="19">
        <f t="shared" si="0"/>
        <v>11013.283655591351</v>
      </c>
      <c r="G42" s="19"/>
      <c r="H42" s="21">
        <v>92</v>
      </c>
    </row>
    <row r="43" spans="1:8" s="10" customFormat="1" ht="14.25" x14ac:dyDescent="0.25">
      <c r="A43" s="16" t="s">
        <v>42</v>
      </c>
      <c r="B43" s="17">
        <v>514.5569999999999</v>
      </c>
      <c r="C43" s="22"/>
      <c r="D43" s="19">
        <v>5253068.6599999983</v>
      </c>
      <c r="E43" s="20"/>
      <c r="F43" s="19">
        <f t="shared" si="0"/>
        <v>10208.91496957577</v>
      </c>
      <c r="G43" s="19"/>
      <c r="H43" s="21">
        <v>113</v>
      </c>
    </row>
    <row r="44" spans="1:8" s="10" customFormat="1" ht="14.25" x14ac:dyDescent="0.25">
      <c r="A44" s="16" t="s">
        <v>43</v>
      </c>
      <c r="B44" s="17">
        <v>138.916</v>
      </c>
      <c r="C44" s="22"/>
      <c r="D44" s="19">
        <v>2302046.9799999995</v>
      </c>
      <c r="E44" s="20"/>
      <c r="F44" s="19">
        <f t="shared" si="0"/>
        <v>16571.503498517086</v>
      </c>
      <c r="G44" s="19"/>
      <c r="H44" s="21">
        <v>19</v>
      </c>
    </row>
    <row r="45" spans="1:8" s="10" customFormat="1" ht="14.25" x14ac:dyDescent="0.25">
      <c r="A45" s="16" t="s">
        <v>44</v>
      </c>
      <c r="B45" s="17">
        <v>2697.5849999999996</v>
      </c>
      <c r="C45" s="22"/>
      <c r="D45" s="19">
        <v>30306512.579999994</v>
      </c>
      <c r="E45" s="20"/>
      <c r="F45" s="19">
        <f t="shared" si="0"/>
        <v>11234.683088762726</v>
      </c>
      <c r="G45" s="19"/>
      <c r="H45" s="21">
        <v>87</v>
      </c>
    </row>
    <row r="46" spans="1:8" s="10" customFormat="1" ht="14.25" x14ac:dyDescent="0.25">
      <c r="A46" s="16" t="s">
        <v>45</v>
      </c>
      <c r="B46" s="17">
        <v>372.69099999999992</v>
      </c>
      <c r="C46" s="22"/>
      <c r="D46" s="19">
        <v>6109526.4800000004</v>
      </c>
      <c r="E46" s="20"/>
      <c r="F46" s="19">
        <f t="shared" si="0"/>
        <v>16393.007826859252</v>
      </c>
      <c r="G46" s="19"/>
      <c r="H46" s="21">
        <v>21</v>
      </c>
    </row>
    <row r="47" spans="1:8" s="10" customFormat="1" ht="14.25" x14ac:dyDescent="0.25">
      <c r="A47" s="16" t="s">
        <v>46</v>
      </c>
      <c r="B47" s="17">
        <v>357.25800000000004</v>
      </c>
      <c r="C47" s="22"/>
      <c r="D47" s="19">
        <v>10172527.93</v>
      </c>
      <c r="E47" s="20"/>
      <c r="F47" s="19">
        <f t="shared" si="0"/>
        <v>28473.898219214123</v>
      </c>
      <c r="G47" s="19"/>
      <c r="H47" s="21">
        <v>3</v>
      </c>
    </row>
    <row r="48" spans="1:8" s="10" customFormat="1" ht="14.25" x14ac:dyDescent="0.25">
      <c r="A48" s="16" t="s">
        <v>47</v>
      </c>
      <c r="B48" s="17">
        <v>141.52600000000001</v>
      </c>
      <c r="C48" s="22"/>
      <c r="D48" s="19">
        <v>2383569.5100000002</v>
      </c>
      <c r="E48" s="20"/>
      <c r="F48" s="19">
        <f t="shared" si="0"/>
        <v>16841.919576614899</v>
      </c>
      <c r="G48" s="19"/>
      <c r="H48" s="21">
        <v>17</v>
      </c>
    </row>
    <row r="49" spans="1:8" s="10" customFormat="1" ht="14.25" x14ac:dyDescent="0.25">
      <c r="A49" s="16" t="s">
        <v>48</v>
      </c>
      <c r="B49" s="17">
        <v>125.01499999999997</v>
      </c>
      <c r="C49" s="22"/>
      <c r="D49" s="19">
        <v>2302455.6799999997</v>
      </c>
      <c r="E49" s="20"/>
      <c r="F49" s="19">
        <f t="shared" si="0"/>
        <v>18417.43534775827</v>
      </c>
      <c r="G49" s="19"/>
      <c r="H49" s="21">
        <v>13</v>
      </c>
    </row>
    <row r="50" spans="1:8" s="10" customFormat="1" ht="14.25" x14ac:dyDescent="0.25">
      <c r="A50" s="16" t="s">
        <v>49</v>
      </c>
      <c r="B50" s="17">
        <v>9.4069999999999983</v>
      </c>
      <c r="C50" s="22"/>
      <c r="D50" s="19">
        <v>353050.38</v>
      </c>
      <c r="E50" s="20"/>
      <c r="F50" s="19">
        <f t="shared" si="0"/>
        <v>37530.602742638468</v>
      </c>
      <c r="G50" s="19"/>
      <c r="H50" s="21">
        <v>2</v>
      </c>
    </row>
    <row r="51" spans="1:8" s="10" customFormat="1" ht="14.25" x14ac:dyDescent="0.25">
      <c r="A51" s="16" t="s">
        <v>50</v>
      </c>
      <c r="B51" s="17">
        <v>684.71</v>
      </c>
      <c r="C51" s="22"/>
      <c r="D51" s="19">
        <v>6421028.4200000009</v>
      </c>
      <c r="E51" s="20"/>
      <c r="F51" s="19">
        <f t="shared" si="0"/>
        <v>9377.734252457245</v>
      </c>
      <c r="G51" s="19"/>
      <c r="H51" s="21">
        <v>143</v>
      </c>
    </row>
    <row r="52" spans="1:8" s="10" customFormat="1" ht="14.25" x14ac:dyDescent="0.25">
      <c r="A52" s="16" t="s">
        <v>51</v>
      </c>
      <c r="B52" s="17">
        <v>425.87100000000009</v>
      </c>
      <c r="C52" s="22"/>
      <c r="D52" s="19">
        <v>4457260.1800000016</v>
      </c>
      <c r="E52" s="20"/>
      <c r="F52" s="19">
        <f t="shared" si="0"/>
        <v>10466.221414465885</v>
      </c>
      <c r="G52" s="19"/>
      <c r="H52" s="21">
        <v>110</v>
      </c>
    </row>
    <row r="53" spans="1:8" s="10" customFormat="1" ht="14.25" x14ac:dyDescent="0.25">
      <c r="A53" s="16" t="s">
        <v>52</v>
      </c>
      <c r="B53" s="17">
        <v>265.17899999999997</v>
      </c>
      <c r="C53" s="22"/>
      <c r="D53" s="19">
        <v>3665170.6199999992</v>
      </c>
      <c r="E53" s="20"/>
      <c r="F53" s="19">
        <f t="shared" si="0"/>
        <v>13821.496498591516</v>
      </c>
      <c r="G53" s="19"/>
      <c r="H53" s="21">
        <v>46</v>
      </c>
    </row>
    <row r="54" spans="1:8" s="10" customFormat="1" ht="14.25" x14ac:dyDescent="0.25">
      <c r="A54" s="16" t="s">
        <v>53</v>
      </c>
      <c r="B54" s="17">
        <v>271.73500000000001</v>
      </c>
      <c r="C54" s="22"/>
      <c r="D54" s="19">
        <v>2763846.0900000003</v>
      </c>
      <c r="E54" s="20"/>
      <c r="F54" s="19">
        <f t="shared" si="0"/>
        <v>10171.108212044825</v>
      </c>
      <c r="G54" s="19"/>
      <c r="H54" s="21">
        <v>114</v>
      </c>
    </row>
    <row r="55" spans="1:8" s="10" customFormat="1" ht="14.25" x14ac:dyDescent="0.25">
      <c r="A55" s="16" t="s">
        <v>54</v>
      </c>
      <c r="B55" s="17">
        <v>149.92599999999999</v>
      </c>
      <c r="C55" s="22"/>
      <c r="D55" s="19">
        <v>2643624.3599999994</v>
      </c>
      <c r="E55" s="20"/>
      <c r="F55" s="19">
        <f t="shared" si="0"/>
        <v>17632.86127823059</v>
      </c>
      <c r="G55" s="19"/>
      <c r="H55" s="21">
        <v>14</v>
      </c>
    </row>
    <row r="56" spans="1:8" s="10" customFormat="1" ht="14.25" x14ac:dyDescent="0.25">
      <c r="A56" s="16" t="s">
        <v>55</v>
      </c>
      <c r="B56" s="17">
        <v>184.09</v>
      </c>
      <c r="C56" s="22"/>
      <c r="D56" s="19">
        <v>2021289.0599999996</v>
      </c>
      <c r="E56" s="20"/>
      <c r="F56" s="19">
        <f t="shared" si="0"/>
        <v>10979.896029116191</v>
      </c>
      <c r="G56" s="19"/>
      <c r="H56" s="21">
        <v>93</v>
      </c>
    </row>
    <row r="57" spans="1:8" s="10" customFormat="1" ht="14.25" x14ac:dyDescent="0.25">
      <c r="A57" s="16" t="s">
        <v>56</v>
      </c>
      <c r="B57" s="17">
        <v>368.834</v>
      </c>
      <c r="C57" s="22"/>
      <c r="D57" s="19">
        <v>4197361.67</v>
      </c>
      <c r="E57" s="20"/>
      <c r="F57" s="19">
        <f t="shared" si="0"/>
        <v>11380.083370838915</v>
      </c>
      <c r="G57" s="19"/>
      <c r="H57" s="21">
        <v>85</v>
      </c>
    </row>
    <row r="58" spans="1:8" s="10" customFormat="1" ht="14.25" x14ac:dyDescent="0.25">
      <c r="A58" s="16" t="s">
        <v>57</v>
      </c>
      <c r="B58" s="17">
        <v>686.98699999999997</v>
      </c>
      <c r="C58" s="22"/>
      <c r="D58" s="19">
        <v>7617147.5300000012</v>
      </c>
      <c r="E58" s="20"/>
      <c r="F58" s="19">
        <f t="shared" si="0"/>
        <v>11087.760801878349</v>
      </c>
      <c r="G58" s="19"/>
      <c r="H58" s="21">
        <v>90</v>
      </c>
    </row>
    <row r="59" spans="1:8" s="10" customFormat="1" ht="14.25" x14ac:dyDescent="0.25">
      <c r="A59" s="16" t="s">
        <v>58</v>
      </c>
      <c r="B59" s="17">
        <v>289.38900000000001</v>
      </c>
      <c r="C59" s="22"/>
      <c r="D59" s="19">
        <v>3056859.7500000005</v>
      </c>
      <c r="E59" s="20"/>
      <c r="F59" s="19">
        <f t="shared" si="0"/>
        <v>10563.151156401938</v>
      </c>
      <c r="G59" s="19"/>
      <c r="H59" s="21">
        <v>108</v>
      </c>
    </row>
    <row r="60" spans="1:8" s="10" customFormat="1" ht="14.25" x14ac:dyDescent="0.25">
      <c r="A60" s="16" t="s">
        <v>59</v>
      </c>
      <c r="B60" s="17">
        <v>171.798</v>
      </c>
      <c r="C60" s="22"/>
      <c r="D60" s="19">
        <v>2449999.5999999996</v>
      </c>
      <c r="E60" s="20"/>
      <c r="F60" s="19">
        <f t="shared" si="0"/>
        <v>14260.932024819844</v>
      </c>
      <c r="G60" s="19"/>
      <c r="H60" s="21">
        <v>40</v>
      </c>
    </row>
    <row r="61" spans="1:8" s="10" customFormat="1" ht="14.25" x14ac:dyDescent="0.25">
      <c r="A61" s="16" t="s">
        <v>60</v>
      </c>
      <c r="B61" s="17">
        <v>403.52800000000002</v>
      </c>
      <c r="C61" s="22"/>
      <c r="D61" s="19">
        <v>4728238.6700000009</v>
      </c>
      <c r="E61" s="20"/>
      <c r="F61" s="19">
        <f t="shared" si="0"/>
        <v>11717.250525366271</v>
      </c>
      <c r="G61" s="19"/>
      <c r="H61" s="21">
        <v>80</v>
      </c>
    </row>
    <row r="62" spans="1:8" s="10" customFormat="1" ht="14.25" x14ac:dyDescent="0.25">
      <c r="A62" s="16" t="s">
        <v>61</v>
      </c>
      <c r="B62" s="17">
        <v>440.11899999999997</v>
      </c>
      <c r="C62" s="22"/>
      <c r="D62" s="19">
        <v>4813509.0199999996</v>
      </c>
      <c r="E62" s="20"/>
      <c r="F62" s="19">
        <f t="shared" si="0"/>
        <v>10936.835310450128</v>
      </c>
      <c r="G62" s="19"/>
      <c r="H62" s="21">
        <v>96</v>
      </c>
    </row>
    <row r="63" spans="1:8" s="10" customFormat="1" ht="14.25" x14ac:dyDescent="0.25">
      <c r="A63" s="16" t="s">
        <v>62</v>
      </c>
      <c r="B63" s="17">
        <v>258.87900000000002</v>
      </c>
      <c r="C63" s="22"/>
      <c r="D63" s="19">
        <v>2961529.17</v>
      </c>
      <c r="E63" s="20"/>
      <c r="F63" s="19">
        <f t="shared" si="0"/>
        <v>11439.820031752284</v>
      </c>
      <c r="G63" s="19"/>
      <c r="H63" s="21">
        <v>84</v>
      </c>
    </row>
    <row r="64" spans="1:8" s="10" customFormat="1" ht="14.25" x14ac:dyDescent="0.25">
      <c r="A64" s="16" t="s">
        <v>63</v>
      </c>
      <c r="B64" s="17">
        <v>212.87699999999998</v>
      </c>
      <c r="C64" s="22"/>
      <c r="D64" s="19">
        <v>2876590.76</v>
      </c>
      <c r="E64" s="20"/>
      <c r="F64" s="19">
        <f t="shared" si="0"/>
        <v>13512.924176872091</v>
      </c>
      <c r="G64" s="19"/>
      <c r="H64" s="21">
        <v>50</v>
      </c>
    </row>
    <row r="65" spans="1:8" s="10" customFormat="1" ht="14.25" x14ac:dyDescent="0.25">
      <c r="A65" s="16" t="s">
        <v>64</v>
      </c>
      <c r="B65" s="17">
        <v>386.988</v>
      </c>
      <c r="C65" s="22"/>
      <c r="D65" s="19">
        <v>4383230.9300000006</v>
      </c>
      <c r="E65" s="20"/>
      <c r="F65" s="19">
        <f t="shared" si="0"/>
        <v>11326.529323906687</v>
      </c>
      <c r="G65" s="19"/>
      <c r="H65" s="21">
        <v>86</v>
      </c>
    </row>
    <row r="66" spans="1:8" s="10" customFormat="1" ht="14.25" x14ac:dyDescent="0.25">
      <c r="A66" s="16" t="s">
        <v>65</v>
      </c>
      <c r="B66" s="17">
        <v>581.14599999999996</v>
      </c>
      <c r="C66" s="22"/>
      <c r="D66" s="19">
        <v>6243698.9699999988</v>
      </c>
      <c r="E66" s="20"/>
      <c r="F66" s="19">
        <f t="shared" si="0"/>
        <v>10743.770016484668</v>
      </c>
      <c r="G66" s="19"/>
      <c r="H66" s="21">
        <v>103</v>
      </c>
    </row>
    <row r="67" spans="1:8" s="10" customFormat="1" ht="14.25" x14ac:dyDescent="0.25">
      <c r="A67" s="16" t="s">
        <v>66</v>
      </c>
      <c r="B67" s="17">
        <v>318.90999999999997</v>
      </c>
      <c r="C67" s="22"/>
      <c r="D67" s="19">
        <v>3380642.6799999992</v>
      </c>
      <c r="E67" s="20"/>
      <c r="F67" s="19">
        <f t="shared" si="0"/>
        <v>10600.616725721989</v>
      </c>
      <c r="G67" s="19"/>
      <c r="H67" s="21">
        <v>107</v>
      </c>
    </row>
    <row r="68" spans="1:8" s="10" customFormat="1" ht="14.25" x14ac:dyDescent="0.25">
      <c r="A68" s="16" t="s">
        <v>67</v>
      </c>
      <c r="B68" s="17">
        <v>825.61199999999997</v>
      </c>
      <c r="C68" s="22"/>
      <c r="D68" s="19">
        <v>7319177.1999999993</v>
      </c>
      <c r="E68" s="20"/>
      <c r="F68" s="19">
        <f t="shared" si="0"/>
        <v>8865.153607263459</v>
      </c>
      <c r="G68" s="19"/>
      <c r="H68" s="21">
        <v>148</v>
      </c>
    </row>
    <row r="69" spans="1:8" s="10" customFormat="1" ht="14.25" x14ac:dyDescent="0.25">
      <c r="A69" s="16" t="s">
        <v>68</v>
      </c>
      <c r="B69" s="17">
        <v>384.30500000000001</v>
      </c>
      <c r="C69" s="22"/>
      <c r="D69" s="19">
        <v>3764446.0200000005</v>
      </c>
      <c r="E69" s="20"/>
      <c r="F69" s="19">
        <f t="shared" si="0"/>
        <v>9795.4645919256855</v>
      </c>
      <c r="G69" s="19"/>
      <c r="H69" s="21">
        <v>128</v>
      </c>
    </row>
    <row r="70" spans="1:8" s="10" customFormat="1" ht="14.25" x14ac:dyDescent="0.25">
      <c r="A70" s="16" t="s">
        <v>69</v>
      </c>
      <c r="B70" s="17">
        <v>219.227</v>
      </c>
      <c r="C70" s="22"/>
      <c r="D70" s="19">
        <v>3540208.5799999996</v>
      </c>
      <c r="E70" s="20"/>
      <c r="F70" s="19">
        <f t="shared" si="0"/>
        <v>16148.597481149674</v>
      </c>
      <c r="G70" s="19"/>
      <c r="H70" s="21">
        <v>24</v>
      </c>
    </row>
    <row r="71" spans="1:8" s="10" customFormat="1" ht="14.25" x14ac:dyDescent="0.25">
      <c r="A71" s="16" t="s">
        <v>70</v>
      </c>
      <c r="B71" s="17">
        <v>5864.0729999999994</v>
      </c>
      <c r="C71" s="22"/>
      <c r="D71" s="19">
        <v>56607920.890000001</v>
      </c>
      <c r="E71" s="20"/>
      <c r="F71" s="19">
        <f t="shared" si="0"/>
        <v>9653.3451902798624</v>
      </c>
      <c r="G71" s="19"/>
      <c r="H71" s="21">
        <v>131</v>
      </c>
    </row>
    <row r="72" spans="1:8" s="10" customFormat="1" ht="14.25" x14ac:dyDescent="0.25">
      <c r="A72" s="16" t="s">
        <v>71</v>
      </c>
      <c r="B72" s="17">
        <v>181.75399999999996</v>
      </c>
      <c r="C72" s="22"/>
      <c r="D72" s="19">
        <v>2288953.0199999996</v>
      </c>
      <c r="E72" s="20"/>
      <c r="F72" s="19">
        <f t="shared" ref="F72:F135" si="1">D72/B72</f>
        <v>12593.687181575096</v>
      </c>
      <c r="G72" s="19"/>
      <c r="H72" s="21">
        <v>63</v>
      </c>
    </row>
    <row r="73" spans="1:8" s="10" customFormat="1" ht="14.25" x14ac:dyDescent="0.25">
      <c r="A73" s="16" t="s">
        <v>72</v>
      </c>
      <c r="B73" s="17">
        <v>138.56899999999999</v>
      </c>
      <c r="C73" s="22"/>
      <c r="D73" s="19">
        <v>1860870.98</v>
      </c>
      <c r="E73" s="20"/>
      <c r="F73" s="19">
        <f t="shared" si="1"/>
        <v>13429.201192185843</v>
      </c>
      <c r="G73" s="19"/>
      <c r="H73" s="21">
        <v>51</v>
      </c>
    </row>
    <row r="74" spans="1:8" s="10" customFormat="1" ht="14.25" x14ac:dyDescent="0.25">
      <c r="A74" s="16" t="s">
        <v>73</v>
      </c>
      <c r="B74" s="17">
        <v>213.88900000000001</v>
      </c>
      <c r="C74" s="22"/>
      <c r="D74" s="19">
        <v>2939919.75</v>
      </c>
      <c r="E74" s="20"/>
      <c r="F74" s="19">
        <f t="shared" si="1"/>
        <v>13745.072210352098</v>
      </c>
      <c r="G74" s="19"/>
      <c r="H74" s="21">
        <v>47</v>
      </c>
    </row>
    <row r="75" spans="1:8" s="10" customFormat="1" ht="14.25" x14ac:dyDescent="0.25">
      <c r="A75" s="16" t="s">
        <v>74</v>
      </c>
      <c r="B75" s="17">
        <v>485.346</v>
      </c>
      <c r="C75" s="22"/>
      <c r="D75" s="19">
        <v>5808252.8700000001</v>
      </c>
      <c r="E75" s="20"/>
      <c r="F75" s="19">
        <f t="shared" si="1"/>
        <v>11967.241658528143</v>
      </c>
      <c r="G75" s="19"/>
      <c r="H75" s="21">
        <v>74</v>
      </c>
    </row>
    <row r="76" spans="1:8" s="10" customFormat="1" ht="14.25" x14ac:dyDescent="0.25">
      <c r="A76" s="16" t="s">
        <v>75</v>
      </c>
      <c r="B76" s="17">
        <v>223.97300000000004</v>
      </c>
      <c r="C76" s="22"/>
      <c r="D76" s="19">
        <v>3104139.7600000007</v>
      </c>
      <c r="E76" s="20"/>
      <c r="F76" s="19">
        <f t="shared" si="1"/>
        <v>13859.437342894011</v>
      </c>
      <c r="G76" s="19"/>
      <c r="H76" s="21">
        <v>43</v>
      </c>
    </row>
    <row r="77" spans="1:8" s="10" customFormat="1" ht="14.25" x14ac:dyDescent="0.25">
      <c r="A77" s="16" t="s">
        <v>76</v>
      </c>
      <c r="B77" s="17">
        <v>739.23199999999997</v>
      </c>
      <c r="C77" s="22"/>
      <c r="D77" s="19">
        <v>7314219.7499999991</v>
      </c>
      <c r="E77" s="20"/>
      <c r="F77" s="19">
        <f t="shared" si="1"/>
        <v>9894.3494735076401</v>
      </c>
      <c r="G77" s="19"/>
      <c r="H77" s="21">
        <v>124</v>
      </c>
    </row>
    <row r="78" spans="1:8" s="10" customFormat="1" ht="14.25" x14ac:dyDescent="0.25">
      <c r="A78" s="16" t="s">
        <v>77</v>
      </c>
      <c r="B78" s="17">
        <v>101.63799999999999</v>
      </c>
      <c r="C78" s="22"/>
      <c r="D78" s="19">
        <v>2112791.75</v>
      </c>
      <c r="E78" s="20"/>
      <c r="F78" s="19">
        <f t="shared" si="1"/>
        <v>20787.419567484605</v>
      </c>
      <c r="G78" s="19"/>
      <c r="H78" s="21">
        <v>8</v>
      </c>
    </row>
    <row r="79" spans="1:8" s="10" customFormat="1" ht="14.25" x14ac:dyDescent="0.25">
      <c r="A79" s="16" t="s">
        <v>78</v>
      </c>
      <c r="B79" s="17">
        <v>346.96599999999995</v>
      </c>
      <c r="C79" s="22"/>
      <c r="D79" s="19">
        <v>3998834.52</v>
      </c>
      <c r="E79" s="20"/>
      <c r="F79" s="19">
        <f t="shared" si="1"/>
        <v>11525.148054852638</v>
      </c>
      <c r="G79" s="19"/>
      <c r="H79" s="21">
        <v>83</v>
      </c>
    </row>
    <row r="80" spans="1:8" s="10" customFormat="1" ht="14.25" x14ac:dyDescent="0.25">
      <c r="A80" s="16" t="s">
        <v>79</v>
      </c>
      <c r="B80" s="17">
        <v>2891.0580000000004</v>
      </c>
      <c r="C80" s="22"/>
      <c r="D80" s="19">
        <v>30698993.090000011</v>
      </c>
      <c r="E80" s="20"/>
      <c r="F80" s="19">
        <f t="shared" si="1"/>
        <v>10618.601594987027</v>
      </c>
      <c r="G80" s="19"/>
      <c r="H80" s="21">
        <v>106</v>
      </c>
    </row>
    <row r="81" spans="1:8" s="10" customFormat="1" ht="14.25" x14ac:dyDescent="0.25">
      <c r="A81" s="16" t="s">
        <v>80</v>
      </c>
      <c r="B81" s="17">
        <v>427.315</v>
      </c>
      <c r="C81" s="22"/>
      <c r="D81" s="19">
        <v>4597135.2700000005</v>
      </c>
      <c r="E81" s="20"/>
      <c r="F81" s="19">
        <f t="shared" si="1"/>
        <v>10758.188385617168</v>
      </c>
      <c r="G81" s="19"/>
      <c r="H81" s="21">
        <v>102</v>
      </c>
    </row>
    <row r="82" spans="1:8" s="10" customFormat="1" ht="14.25" x14ac:dyDescent="0.25">
      <c r="A82" s="16" t="s">
        <v>81</v>
      </c>
      <c r="B82" s="17">
        <v>281.05899999999997</v>
      </c>
      <c r="C82" s="22"/>
      <c r="D82" s="19">
        <v>4006031.6799999997</v>
      </c>
      <c r="E82" s="20"/>
      <c r="F82" s="19">
        <f t="shared" si="1"/>
        <v>14253.34780241871</v>
      </c>
      <c r="G82" s="19"/>
      <c r="H82" s="21">
        <v>41</v>
      </c>
    </row>
    <row r="83" spans="1:8" s="10" customFormat="1" ht="14.25" x14ac:dyDescent="0.25">
      <c r="A83" s="16" t="s">
        <v>82</v>
      </c>
      <c r="B83" s="17">
        <v>220.25200000000001</v>
      </c>
      <c r="C83" s="22"/>
      <c r="D83" s="19">
        <v>3168610.4900000007</v>
      </c>
      <c r="E83" s="20"/>
      <c r="F83" s="19">
        <f t="shared" si="1"/>
        <v>14386.296106278265</v>
      </c>
      <c r="G83" s="19"/>
      <c r="H83" s="21">
        <v>39</v>
      </c>
    </row>
    <row r="84" spans="1:8" s="10" customFormat="1" ht="14.25" x14ac:dyDescent="0.25">
      <c r="A84" s="16" t="s">
        <v>83</v>
      </c>
      <c r="B84" s="17">
        <v>176.35999999999999</v>
      </c>
      <c r="C84" s="22"/>
      <c r="D84" s="19">
        <v>2404918.37</v>
      </c>
      <c r="E84" s="20"/>
      <c r="F84" s="19">
        <f t="shared" si="1"/>
        <v>13636.416250850534</v>
      </c>
      <c r="G84" s="19"/>
      <c r="H84" s="21">
        <v>49</v>
      </c>
    </row>
    <row r="85" spans="1:8" s="10" customFormat="1" ht="14.25" x14ac:dyDescent="0.25">
      <c r="A85" s="16" t="s">
        <v>84</v>
      </c>
      <c r="B85" s="17">
        <v>309.96899999999994</v>
      </c>
      <c r="C85" s="22"/>
      <c r="D85" s="19">
        <v>5227714.46</v>
      </c>
      <c r="E85" s="20"/>
      <c r="F85" s="19">
        <f t="shared" si="1"/>
        <v>16865.281560414111</v>
      </c>
      <c r="G85" s="19"/>
      <c r="H85" s="21">
        <v>16</v>
      </c>
    </row>
    <row r="86" spans="1:8" s="10" customFormat="1" ht="14.25" x14ac:dyDescent="0.25">
      <c r="A86" s="16" t="s">
        <v>85</v>
      </c>
      <c r="B86" s="17">
        <v>338.96999999999997</v>
      </c>
      <c r="C86" s="22"/>
      <c r="D86" s="19">
        <v>3771193.8099999996</v>
      </c>
      <c r="E86" s="20"/>
      <c r="F86" s="19">
        <f t="shared" si="1"/>
        <v>11125.45006932767</v>
      </c>
      <c r="G86" s="19"/>
      <c r="H86" s="21">
        <v>89</v>
      </c>
    </row>
    <row r="87" spans="1:8" s="10" customFormat="1" ht="14.25" x14ac:dyDescent="0.25">
      <c r="A87" s="16" t="s">
        <v>86</v>
      </c>
      <c r="B87" s="17">
        <v>164.80499999999998</v>
      </c>
      <c r="C87" s="22"/>
      <c r="D87" s="19">
        <v>2763410.2599999993</v>
      </c>
      <c r="E87" s="20"/>
      <c r="F87" s="19">
        <f t="shared" si="1"/>
        <v>16767.757410272745</v>
      </c>
      <c r="G87" s="19"/>
      <c r="H87" s="21">
        <v>18</v>
      </c>
    </row>
    <row r="88" spans="1:8" s="10" customFormat="1" ht="14.25" x14ac:dyDescent="0.25">
      <c r="A88" s="16" t="s">
        <v>87</v>
      </c>
      <c r="B88" s="17">
        <v>230.464</v>
      </c>
      <c r="C88" s="22"/>
      <c r="D88" s="19">
        <v>3158344.63</v>
      </c>
      <c r="E88" s="20"/>
      <c r="F88" s="19">
        <f t="shared" si="1"/>
        <v>13704.286265967787</v>
      </c>
      <c r="G88" s="19"/>
      <c r="H88" s="21">
        <v>48</v>
      </c>
    </row>
    <row r="89" spans="1:8" s="10" customFormat="1" ht="14.25" x14ac:dyDescent="0.25">
      <c r="A89" s="16" t="s">
        <v>88</v>
      </c>
      <c r="B89" s="17">
        <v>702.67599999999993</v>
      </c>
      <c r="C89" s="22"/>
      <c r="D89" s="19">
        <v>10167752.640000001</v>
      </c>
      <c r="E89" s="20"/>
      <c r="F89" s="19">
        <f t="shared" si="1"/>
        <v>14470.044003210585</v>
      </c>
      <c r="G89" s="19"/>
      <c r="H89" s="21">
        <v>37</v>
      </c>
    </row>
    <row r="90" spans="1:8" s="10" customFormat="1" ht="14.25" x14ac:dyDescent="0.25">
      <c r="A90" s="16" t="s">
        <v>89</v>
      </c>
      <c r="B90" s="17">
        <v>282.77</v>
      </c>
      <c r="C90" s="22"/>
      <c r="D90" s="19">
        <v>3526660</v>
      </c>
      <c r="E90" s="20"/>
      <c r="F90" s="19">
        <f t="shared" si="1"/>
        <v>12471.832231141918</v>
      </c>
      <c r="G90" s="19"/>
      <c r="H90" s="21">
        <v>65</v>
      </c>
    </row>
    <row r="91" spans="1:8" s="10" customFormat="1" ht="14.25" x14ac:dyDescent="0.25">
      <c r="A91" s="16" t="s">
        <v>90</v>
      </c>
      <c r="B91" s="17">
        <v>1155.05</v>
      </c>
      <c r="C91" s="22"/>
      <c r="D91" s="19">
        <v>10990407.5</v>
      </c>
      <c r="E91" s="20"/>
      <c r="F91" s="19">
        <f t="shared" si="1"/>
        <v>9515.0924202415481</v>
      </c>
      <c r="G91" s="19"/>
      <c r="H91" s="21">
        <v>136</v>
      </c>
    </row>
    <row r="92" spans="1:8" s="10" customFormat="1" ht="14.25" x14ac:dyDescent="0.25">
      <c r="A92" s="16" t="s">
        <v>91</v>
      </c>
      <c r="B92" s="17">
        <v>194.92100000000002</v>
      </c>
      <c r="C92" s="22"/>
      <c r="D92" s="19">
        <v>3068839.5700000003</v>
      </c>
      <c r="E92" s="20"/>
      <c r="F92" s="19">
        <f t="shared" si="1"/>
        <v>15744.017165928761</v>
      </c>
      <c r="G92" s="19"/>
      <c r="H92" s="21">
        <v>26</v>
      </c>
    </row>
    <row r="93" spans="1:8" s="10" customFormat="1" ht="14.25" x14ac:dyDescent="0.25">
      <c r="A93" s="16" t="s">
        <v>92</v>
      </c>
      <c r="B93" s="17">
        <v>342.08000000000004</v>
      </c>
      <c r="C93" s="22"/>
      <c r="D93" s="19">
        <v>5009703.1400000006</v>
      </c>
      <c r="E93" s="20"/>
      <c r="F93" s="19">
        <f t="shared" si="1"/>
        <v>14644.829104303088</v>
      </c>
      <c r="G93" s="19"/>
      <c r="H93" s="21">
        <v>35</v>
      </c>
    </row>
    <row r="94" spans="1:8" s="10" customFormat="1" ht="14.25" x14ac:dyDescent="0.25">
      <c r="A94" s="16" t="s">
        <v>93</v>
      </c>
      <c r="B94" s="17">
        <v>1149.2279999999998</v>
      </c>
      <c r="C94" s="22"/>
      <c r="D94" s="19">
        <v>11067022.260000002</v>
      </c>
      <c r="E94" s="20"/>
      <c r="F94" s="19">
        <f t="shared" si="1"/>
        <v>9629.9622529210938</v>
      </c>
      <c r="G94" s="19"/>
      <c r="H94" s="21">
        <v>132</v>
      </c>
    </row>
    <row r="95" spans="1:8" s="10" customFormat="1" ht="14.25" x14ac:dyDescent="0.25">
      <c r="A95" s="16" t="s">
        <v>94</v>
      </c>
      <c r="B95" s="17">
        <v>184.80099999999999</v>
      </c>
      <c r="C95" s="22"/>
      <c r="D95" s="19">
        <v>2888135.4299999997</v>
      </c>
      <c r="E95" s="20"/>
      <c r="F95" s="19">
        <f t="shared" si="1"/>
        <v>15628.353905011336</v>
      </c>
      <c r="G95" s="19"/>
      <c r="H95" s="21">
        <v>27</v>
      </c>
    </row>
    <row r="96" spans="1:8" s="10" customFormat="1" ht="14.25" x14ac:dyDescent="0.25">
      <c r="A96" s="16" t="s">
        <v>95</v>
      </c>
      <c r="B96" s="17">
        <v>400.55899999999997</v>
      </c>
      <c r="C96" s="22"/>
      <c r="D96" s="19">
        <v>4337243.57</v>
      </c>
      <c r="E96" s="20"/>
      <c r="F96" s="19">
        <f t="shared" si="1"/>
        <v>10827.976827383733</v>
      </c>
      <c r="G96" s="19"/>
      <c r="H96" s="21">
        <v>98</v>
      </c>
    </row>
    <row r="97" spans="1:8" s="10" customFormat="1" ht="14.25" x14ac:dyDescent="0.25">
      <c r="A97" s="16" t="s">
        <v>96</v>
      </c>
      <c r="B97" s="17">
        <v>126.48299999999999</v>
      </c>
      <c r="C97" s="22"/>
      <c r="D97" s="19">
        <v>3461097.8200000012</v>
      </c>
      <c r="E97" s="20"/>
      <c r="F97" s="19">
        <f t="shared" si="1"/>
        <v>27364.134468663786</v>
      </c>
      <c r="G97" s="19"/>
      <c r="H97" s="21">
        <v>4</v>
      </c>
    </row>
    <row r="98" spans="1:8" s="10" customFormat="1" ht="14.25" x14ac:dyDescent="0.25">
      <c r="A98" s="16" t="s">
        <v>97</v>
      </c>
      <c r="B98" s="17">
        <v>420.63600000000008</v>
      </c>
      <c r="C98" s="22"/>
      <c r="D98" s="19">
        <v>8203032.25</v>
      </c>
      <c r="E98" s="20"/>
      <c r="F98" s="19">
        <f t="shared" si="1"/>
        <v>19501.498326343914</v>
      </c>
      <c r="G98" s="19"/>
      <c r="H98" s="21">
        <v>10</v>
      </c>
    </row>
    <row r="99" spans="1:8" s="10" customFormat="1" ht="14.25" x14ac:dyDescent="0.25">
      <c r="A99" s="16" t="s">
        <v>98</v>
      </c>
      <c r="B99" s="17">
        <v>3028.027</v>
      </c>
      <c r="C99" s="22"/>
      <c r="D99" s="19">
        <v>27631272.990000002</v>
      </c>
      <c r="E99" s="20"/>
      <c r="F99" s="19">
        <f t="shared" si="1"/>
        <v>9125.1739135747466</v>
      </c>
      <c r="G99" s="19"/>
      <c r="H99" s="21">
        <v>144</v>
      </c>
    </row>
    <row r="100" spans="1:8" s="10" customFormat="1" ht="14.25" x14ac:dyDescent="0.25">
      <c r="A100" s="16" t="s">
        <v>99</v>
      </c>
      <c r="B100" s="17">
        <v>270.214</v>
      </c>
      <c r="C100" s="22"/>
      <c r="D100" s="19">
        <v>3623027.82</v>
      </c>
      <c r="E100" s="20"/>
      <c r="F100" s="19">
        <f t="shared" si="1"/>
        <v>13407.994478450413</v>
      </c>
      <c r="G100" s="19"/>
      <c r="H100" s="21">
        <v>52</v>
      </c>
    </row>
    <row r="101" spans="1:8" s="10" customFormat="1" ht="14.25" x14ac:dyDescent="0.25">
      <c r="A101" s="16" t="s">
        <v>100</v>
      </c>
      <c r="B101" s="17">
        <v>1018.009</v>
      </c>
      <c r="C101" s="22"/>
      <c r="D101" s="19">
        <v>10847802.620000001</v>
      </c>
      <c r="E101" s="20"/>
      <c r="F101" s="19">
        <f t="shared" si="1"/>
        <v>10655.900507755827</v>
      </c>
      <c r="G101" s="19"/>
      <c r="H101" s="21">
        <v>105</v>
      </c>
    </row>
    <row r="102" spans="1:8" s="10" customFormat="1" ht="14.25" x14ac:dyDescent="0.25">
      <c r="A102" s="16" t="s">
        <v>101</v>
      </c>
      <c r="B102" s="17">
        <v>455.779</v>
      </c>
      <c r="C102" s="22"/>
      <c r="D102" s="19">
        <v>5786264.3299999991</v>
      </c>
      <c r="E102" s="20"/>
      <c r="F102" s="19">
        <f t="shared" si="1"/>
        <v>12695.328942316341</v>
      </c>
      <c r="G102" s="19"/>
      <c r="H102" s="21">
        <v>62</v>
      </c>
    </row>
    <row r="103" spans="1:8" s="10" customFormat="1" ht="14.25" x14ac:dyDescent="0.25">
      <c r="A103" s="16" t="s">
        <v>102</v>
      </c>
      <c r="B103" s="17">
        <v>2723.1650000000004</v>
      </c>
      <c r="C103" s="22"/>
      <c r="D103" s="19">
        <v>26810246.77</v>
      </c>
      <c r="E103" s="20"/>
      <c r="F103" s="19">
        <f t="shared" si="1"/>
        <v>9845.2524066665064</v>
      </c>
      <c r="G103" s="19"/>
      <c r="H103" s="21">
        <v>126</v>
      </c>
    </row>
    <row r="104" spans="1:8" s="10" customFormat="1" ht="14.25" x14ac:dyDescent="0.25">
      <c r="A104" s="16" t="s">
        <v>103</v>
      </c>
      <c r="B104" s="17">
        <v>576.89599999999996</v>
      </c>
      <c r="C104" s="22"/>
      <c r="D104" s="19">
        <v>6847719.0500000007</v>
      </c>
      <c r="E104" s="20"/>
      <c r="F104" s="19">
        <f t="shared" si="1"/>
        <v>11869.936782366321</v>
      </c>
      <c r="G104" s="19"/>
      <c r="H104" s="21">
        <v>76</v>
      </c>
    </row>
    <row r="105" spans="1:8" s="10" customFormat="1" ht="14.25" x14ac:dyDescent="0.25">
      <c r="A105" s="16" t="s">
        <v>104</v>
      </c>
      <c r="B105" s="17">
        <v>247.76300000000003</v>
      </c>
      <c r="C105" s="22"/>
      <c r="D105" s="19">
        <v>2989050.6799999997</v>
      </c>
      <c r="E105" s="20"/>
      <c r="F105" s="19">
        <f t="shared" si="1"/>
        <v>12064.152758886514</v>
      </c>
      <c r="G105" s="19"/>
      <c r="H105" s="21">
        <v>71</v>
      </c>
    </row>
    <row r="106" spans="1:8" s="10" customFormat="1" ht="14.25" x14ac:dyDescent="0.25">
      <c r="A106" s="16" t="s">
        <v>105</v>
      </c>
      <c r="B106" s="17">
        <v>257.572</v>
      </c>
      <c r="C106" s="22"/>
      <c r="D106" s="19">
        <v>3070625.79</v>
      </c>
      <c r="E106" s="20"/>
      <c r="F106" s="19">
        <f t="shared" si="1"/>
        <v>11921.426979640644</v>
      </c>
      <c r="G106" s="19"/>
      <c r="H106" s="21">
        <v>75</v>
      </c>
    </row>
    <row r="107" spans="1:8" s="10" customFormat="1" ht="14.25" x14ac:dyDescent="0.25">
      <c r="A107" s="16" t="s">
        <v>106</v>
      </c>
      <c r="B107" s="17">
        <v>286.24499999999995</v>
      </c>
      <c r="C107" s="22"/>
      <c r="D107" s="19">
        <v>2729627.26</v>
      </c>
      <c r="E107" s="20"/>
      <c r="F107" s="19">
        <f t="shared" si="1"/>
        <v>9535.9823228353343</v>
      </c>
      <c r="G107" s="19"/>
      <c r="H107" s="21">
        <v>135</v>
      </c>
    </row>
    <row r="108" spans="1:8" s="10" customFormat="1" ht="14.25" x14ac:dyDescent="0.25">
      <c r="A108" s="16" t="s">
        <v>107</v>
      </c>
      <c r="B108" s="17">
        <v>264.779</v>
      </c>
      <c r="C108" s="22"/>
      <c r="D108" s="19">
        <v>3387057.54</v>
      </c>
      <c r="E108" s="20"/>
      <c r="F108" s="19">
        <f t="shared" si="1"/>
        <v>12792.017267230407</v>
      </c>
      <c r="G108" s="19"/>
      <c r="H108" s="21">
        <v>61</v>
      </c>
    </row>
    <row r="109" spans="1:8" s="10" customFormat="1" ht="14.25" x14ac:dyDescent="0.25">
      <c r="A109" s="16" t="s">
        <v>108</v>
      </c>
      <c r="B109" s="17">
        <v>310.08299999999997</v>
      </c>
      <c r="C109" s="22"/>
      <c r="D109" s="19">
        <v>3306395.78</v>
      </c>
      <c r="E109" s="20"/>
      <c r="F109" s="19">
        <f t="shared" si="1"/>
        <v>10662.93792307221</v>
      </c>
      <c r="G109" s="19"/>
      <c r="H109" s="21">
        <v>104</v>
      </c>
    </row>
    <row r="110" spans="1:8" s="10" customFormat="1" ht="14.25" x14ac:dyDescent="0.25">
      <c r="A110" s="16" t="s">
        <v>109</v>
      </c>
      <c r="B110" s="17">
        <v>111.52300000000001</v>
      </c>
      <c r="C110" s="22"/>
      <c r="D110" s="19">
        <v>2504785.58</v>
      </c>
      <c r="E110" s="20"/>
      <c r="F110" s="19">
        <f t="shared" si="1"/>
        <v>22459.811698035381</v>
      </c>
      <c r="G110" s="19"/>
      <c r="H110" s="21">
        <v>6</v>
      </c>
    </row>
    <row r="111" spans="1:8" s="10" customFormat="1" ht="14.25" x14ac:dyDescent="0.25">
      <c r="A111" s="16" t="s">
        <v>110</v>
      </c>
      <c r="B111" s="17">
        <v>1663.799</v>
      </c>
      <c r="C111" s="22"/>
      <c r="D111" s="19">
        <v>38776156.559999995</v>
      </c>
      <c r="E111" s="20"/>
      <c r="F111" s="19">
        <f t="shared" si="1"/>
        <v>23305.793884958457</v>
      </c>
      <c r="G111" s="19"/>
      <c r="H111" s="21">
        <v>5</v>
      </c>
    </row>
    <row r="112" spans="1:8" s="10" customFormat="1" ht="14.25" x14ac:dyDescent="0.25">
      <c r="A112" s="16" t="s">
        <v>111</v>
      </c>
      <c r="B112" s="17">
        <v>144.22199999999998</v>
      </c>
      <c r="C112" s="22"/>
      <c r="D112" s="19">
        <v>2172131.12</v>
      </c>
      <c r="E112" s="20"/>
      <c r="F112" s="19">
        <f t="shared" si="1"/>
        <v>15061.024808975055</v>
      </c>
      <c r="G112" s="19"/>
      <c r="H112" s="21">
        <v>34</v>
      </c>
    </row>
    <row r="113" spans="1:10" s="10" customFormat="1" ht="14.25" x14ac:dyDescent="0.25">
      <c r="A113" s="16" t="s">
        <v>112</v>
      </c>
      <c r="B113" s="17">
        <v>471.76199999999994</v>
      </c>
      <c r="C113" s="22"/>
      <c r="D113" s="19">
        <v>4464849.7399999993</v>
      </c>
      <c r="E113" s="20"/>
      <c r="F113" s="19">
        <f t="shared" si="1"/>
        <v>9464.1996176037919</v>
      </c>
      <c r="G113" s="19"/>
      <c r="H113" s="21">
        <v>141</v>
      </c>
    </row>
    <row r="114" spans="1:10" s="10" customFormat="1" ht="14.25" x14ac:dyDescent="0.25">
      <c r="A114" s="16" t="s">
        <v>113</v>
      </c>
      <c r="B114" s="17">
        <v>537.48700000000008</v>
      </c>
      <c r="C114" s="22"/>
      <c r="D114" s="19">
        <v>5836413.7200000016</v>
      </c>
      <c r="E114" s="20"/>
      <c r="F114" s="19">
        <f t="shared" si="1"/>
        <v>10858.706759419299</v>
      </c>
      <c r="G114" s="19"/>
      <c r="H114" s="21">
        <v>97</v>
      </c>
    </row>
    <row r="115" spans="1:10" s="10" customFormat="1" ht="14.25" x14ac:dyDescent="0.25">
      <c r="A115" s="16" t="s">
        <v>114</v>
      </c>
      <c r="B115" s="17">
        <v>2742.3880000000008</v>
      </c>
      <c r="C115" s="22"/>
      <c r="D115" s="19">
        <v>26010887.210000001</v>
      </c>
      <c r="E115" s="20"/>
      <c r="F115" s="19">
        <f t="shared" si="1"/>
        <v>9484.7582508383184</v>
      </c>
      <c r="G115" s="19"/>
      <c r="H115" s="21">
        <v>138</v>
      </c>
    </row>
    <row r="116" spans="1:10" s="10" customFormat="1" ht="14.25" x14ac:dyDescent="0.25">
      <c r="A116" s="16" t="s">
        <v>115</v>
      </c>
      <c r="B116" s="17">
        <v>277.59000000000003</v>
      </c>
      <c r="C116" s="22"/>
      <c r="D116" s="19">
        <v>3848564.3400000003</v>
      </c>
      <c r="E116" s="20"/>
      <c r="F116" s="19">
        <f t="shared" si="1"/>
        <v>13864.203825786231</v>
      </c>
      <c r="G116" s="19"/>
      <c r="H116" s="21">
        <v>42</v>
      </c>
    </row>
    <row r="117" spans="1:10" s="10" customFormat="1" ht="14.25" x14ac:dyDescent="0.25">
      <c r="A117" s="16" t="s">
        <v>116</v>
      </c>
      <c r="B117" s="17">
        <v>510.87299999999993</v>
      </c>
      <c r="C117" s="22"/>
      <c r="D117" s="19">
        <v>5591295.1199999982</v>
      </c>
      <c r="E117" s="20"/>
      <c r="F117" s="19">
        <f t="shared" si="1"/>
        <v>10944.589203187483</v>
      </c>
      <c r="G117" s="19"/>
      <c r="H117" s="21">
        <v>95</v>
      </c>
    </row>
    <row r="118" spans="1:10" s="10" customFormat="1" ht="14.25" x14ac:dyDescent="0.25">
      <c r="A118" s="16" t="s">
        <v>117</v>
      </c>
      <c r="B118" s="17">
        <v>12447.633999999995</v>
      </c>
      <c r="C118" s="22"/>
      <c r="D118" s="19">
        <v>118037575.38999999</v>
      </c>
      <c r="E118" s="20"/>
      <c r="F118" s="19">
        <f t="shared" si="1"/>
        <v>9482.7318500849269</v>
      </c>
      <c r="G118" s="19"/>
      <c r="H118" s="21">
        <v>139</v>
      </c>
    </row>
    <row r="119" spans="1:10" s="10" customFormat="1" ht="14.25" x14ac:dyDescent="0.25">
      <c r="A119" s="16" t="s">
        <v>118</v>
      </c>
      <c r="B119" s="17">
        <v>519.54899999999998</v>
      </c>
      <c r="C119" s="22"/>
      <c r="D119" s="19">
        <v>6416830.2100000018</v>
      </c>
      <c r="E119" s="20"/>
      <c r="F119" s="19">
        <f t="shared" si="1"/>
        <v>12350.770013992909</v>
      </c>
      <c r="G119" s="19"/>
      <c r="H119" s="21">
        <v>69</v>
      </c>
    </row>
    <row r="120" spans="1:10" s="10" customFormat="1" ht="14.25" x14ac:dyDescent="0.25">
      <c r="A120" s="16" t="s">
        <v>119</v>
      </c>
      <c r="B120" s="17">
        <v>222.49000000000004</v>
      </c>
      <c r="C120" s="22"/>
      <c r="D120" s="19">
        <v>3082576.4999999995</v>
      </c>
      <c r="E120" s="20"/>
      <c r="F120" s="19">
        <f t="shared" si="1"/>
        <v>13854.899096588606</v>
      </c>
      <c r="G120" s="19"/>
      <c r="H120" s="21">
        <v>44</v>
      </c>
    </row>
    <row r="121" spans="1:10" s="10" customFormat="1" ht="14.25" x14ac:dyDescent="0.25">
      <c r="A121" s="16" t="s">
        <v>120</v>
      </c>
      <c r="B121" s="17">
        <v>181.035</v>
      </c>
      <c r="C121" s="22"/>
      <c r="D121" s="19">
        <v>2192574.92</v>
      </c>
      <c r="E121" s="20"/>
      <c r="F121" s="19">
        <f t="shared" si="1"/>
        <v>12111.331620957273</v>
      </c>
      <c r="G121" s="19"/>
      <c r="H121" s="21">
        <v>70</v>
      </c>
    </row>
    <row r="122" spans="1:10" s="10" customFormat="1" ht="14.25" x14ac:dyDescent="0.25">
      <c r="A122" s="16" t="s">
        <v>121</v>
      </c>
      <c r="B122" s="17">
        <v>199.56699999999998</v>
      </c>
      <c r="C122" s="22"/>
      <c r="D122" s="19">
        <v>2574251.2100000009</v>
      </c>
      <c r="E122" s="20"/>
      <c r="F122" s="19">
        <f t="shared" si="1"/>
        <v>12899.182780720264</v>
      </c>
      <c r="G122" s="19"/>
      <c r="H122" s="21">
        <v>59</v>
      </c>
      <c r="J122" s="20"/>
    </row>
    <row r="123" spans="1:10" s="10" customFormat="1" ht="14.25" x14ac:dyDescent="0.25">
      <c r="A123" s="16" t="s">
        <v>122</v>
      </c>
      <c r="B123" s="17">
        <v>262.65999999999997</v>
      </c>
      <c r="C123" s="22"/>
      <c r="D123" s="19">
        <v>3164948.89</v>
      </c>
      <c r="E123" s="20"/>
      <c r="F123" s="19">
        <f t="shared" si="1"/>
        <v>12049.603632071881</v>
      </c>
      <c r="G123" s="19"/>
      <c r="H123" s="21">
        <v>72</v>
      </c>
    </row>
    <row r="124" spans="1:10" s="10" customFormat="1" ht="14.25" x14ac:dyDescent="0.25">
      <c r="A124" s="16" t="s">
        <v>123</v>
      </c>
      <c r="B124" s="17">
        <v>172.15199999999999</v>
      </c>
      <c r="C124" s="22"/>
      <c r="D124" s="19">
        <v>2670007.2700000005</v>
      </c>
      <c r="E124" s="20"/>
      <c r="F124" s="19">
        <f t="shared" si="1"/>
        <v>15509.591930387103</v>
      </c>
      <c r="G124" s="19"/>
      <c r="H124" s="21">
        <v>29</v>
      </c>
    </row>
    <row r="125" spans="1:10" s="10" customFormat="1" ht="14.25" x14ac:dyDescent="0.25">
      <c r="A125" s="16" t="s">
        <v>124</v>
      </c>
      <c r="B125" s="17">
        <v>24129.307999999975</v>
      </c>
      <c r="C125" s="22"/>
      <c r="D125" s="19">
        <v>259863046.88999996</v>
      </c>
      <c r="E125" s="20"/>
      <c r="F125" s="19">
        <f t="shared" si="1"/>
        <v>10769.602132394357</v>
      </c>
      <c r="G125" s="19"/>
      <c r="H125" s="21">
        <v>101</v>
      </c>
    </row>
    <row r="126" spans="1:10" s="10" customFormat="1" ht="14.25" x14ac:dyDescent="0.25">
      <c r="A126" s="16" t="s">
        <v>125</v>
      </c>
      <c r="B126" s="17">
        <v>729.03399999999999</v>
      </c>
      <c r="C126" s="22"/>
      <c r="D126" s="19">
        <v>6498407.9800000004</v>
      </c>
      <c r="E126" s="20"/>
      <c r="F126" s="19">
        <f t="shared" si="1"/>
        <v>8913.7241610130677</v>
      </c>
      <c r="G126" s="19"/>
      <c r="H126" s="21">
        <v>146</v>
      </c>
    </row>
    <row r="127" spans="1:10" s="10" customFormat="1" ht="14.25" x14ac:dyDescent="0.25">
      <c r="A127" s="16" t="s">
        <v>126</v>
      </c>
      <c r="B127" s="17">
        <v>941.51599999999985</v>
      </c>
      <c r="C127" s="22"/>
      <c r="D127" s="19">
        <v>12220004.729999999</v>
      </c>
      <c r="E127" s="20"/>
      <c r="F127" s="19">
        <f t="shared" si="1"/>
        <v>12979.072825103345</v>
      </c>
      <c r="G127" s="19"/>
      <c r="H127" s="21">
        <v>57</v>
      </c>
    </row>
    <row r="128" spans="1:10" s="10" customFormat="1" ht="14.25" x14ac:dyDescent="0.25">
      <c r="A128" s="16" t="s">
        <v>127</v>
      </c>
      <c r="B128" s="17">
        <v>185.78200000000001</v>
      </c>
      <c r="C128" s="22"/>
      <c r="D128" s="19">
        <v>4070115.2399999993</v>
      </c>
      <c r="E128" s="20"/>
      <c r="F128" s="19">
        <f t="shared" si="1"/>
        <v>21908.017138366467</v>
      </c>
      <c r="G128" s="19"/>
      <c r="H128" s="21">
        <v>7</v>
      </c>
    </row>
    <row r="129" spans="1:8" s="10" customFormat="1" ht="14.25" x14ac:dyDescent="0.25">
      <c r="A129" s="16" t="s">
        <v>128</v>
      </c>
      <c r="B129" s="17">
        <v>32.975000000000001</v>
      </c>
      <c r="C129" s="22"/>
      <c r="D129" s="19">
        <v>1257505.3</v>
      </c>
      <c r="E129" s="20"/>
      <c r="F129" s="19">
        <f t="shared" si="1"/>
        <v>38135.111448066717</v>
      </c>
      <c r="G129" s="19"/>
      <c r="H129" s="21">
        <v>1</v>
      </c>
    </row>
    <row r="130" spans="1:8" s="10" customFormat="1" ht="14.25" x14ac:dyDescent="0.25">
      <c r="A130" s="16" t="s">
        <v>129</v>
      </c>
      <c r="B130" s="17">
        <v>2417.4209999999998</v>
      </c>
      <c r="C130" s="22"/>
      <c r="D130" s="19">
        <v>21969056.870000001</v>
      </c>
      <c r="E130" s="20"/>
      <c r="F130" s="19">
        <f t="shared" si="1"/>
        <v>9087.8075726156112</v>
      </c>
      <c r="G130" s="19"/>
      <c r="H130" s="21">
        <v>145</v>
      </c>
    </row>
    <row r="131" spans="1:8" s="10" customFormat="1" ht="14.25" x14ac:dyDescent="0.25">
      <c r="A131" s="16" t="s">
        <v>130</v>
      </c>
      <c r="B131" s="17">
        <v>407.66999999999996</v>
      </c>
      <c r="C131" s="22"/>
      <c r="D131" s="19">
        <v>5220693.34</v>
      </c>
      <c r="E131" s="20"/>
      <c r="F131" s="19">
        <f t="shared" si="1"/>
        <v>12806.174945421542</v>
      </c>
      <c r="G131" s="19"/>
      <c r="H131" s="21">
        <v>60</v>
      </c>
    </row>
    <row r="132" spans="1:8" s="10" customFormat="1" ht="14.25" x14ac:dyDescent="0.25">
      <c r="A132" s="16" t="s">
        <v>131</v>
      </c>
      <c r="B132" s="17">
        <v>169.08200000000002</v>
      </c>
      <c r="C132" s="22"/>
      <c r="D132" s="19">
        <v>2095614.4700000004</v>
      </c>
      <c r="E132" s="20"/>
      <c r="F132" s="19">
        <f t="shared" si="1"/>
        <v>12394.071929596292</v>
      </c>
      <c r="G132" s="19"/>
      <c r="H132" s="21">
        <v>68</v>
      </c>
    </row>
    <row r="133" spans="1:8" s="10" customFormat="1" ht="14.25" x14ac:dyDescent="0.25">
      <c r="A133" s="16" t="s">
        <v>132</v>
      </c>
      <c r="B133" s="17">
        <v>2263.4110000000001</v>
      </c>
      <c r="C133" s="22"/>
      <c r="D133" s="19">
        <v>20162453.68</v>
      </c>
      <c r="E133" s="20"/>
      <c r="F133" s="19">
        <f t="shared" si="1"/>
        <v>8907.9949156383882</v>
      </c>
      <c r="G133" s="19"/>
      <c r="H133" s="21">
        <v>147</v>
      </c>
    </row>
    <row r="134" spans="1:8" s="10" customFormat="1" ht="14.25" x14ac:dyDescent="0.25">
      <c r="A134" s="16" t="s">
        <v>133</v>
      </c>
      <c r="B134" s="17">
        <v>342.34000000000003</v>
      </c>
      <c r="C134" s="22"/>
      <c r="D134" s="19">
        <v>5339970.7299999995</v>
      </c>
      <c r="E134" s="20"/>
      <c r="F134" s="19">
        <f t="shared" si="1"/>
        <v>15598.442279605068</v>
      </c>
      <c r="G134" s="19"/>
      <c r="H134" s="21">
        <v>28</v>
      </c>
    </row>
    <row r="135" spans="1:8" s="10" customFormat="1" ht="14.25" x14ac:dyDescent="0.25">
      <c r="A135" s="16" t="s">
        <v>134</v>
      </c>
      <c r="B135" s="17">
        <v>1962.952</v>
      </c>
      <c r="C135" s="22"/>
      <c r="D135" s="19">
        <v>31922999.499999996</v>
      </c>
      <c r="E135" s="20"/>
      <c r="F135" s="19">
        <f t="shared" si="1"/>
        <v>16262.750948571333</v>
      </c>
      <c r="G135" s="19"/>
      <c r="H135" s="21">
        <v>23</v>
      </c>
    </row>
    <row r="136" spans="1:8" s="10" customFormat="1" ht="14.25" x14ac:dyDescent="0.25">
      <c r="A136" s="16" t="s">
        <v>135</v>
      </c>
      <c r="B136" s="17">
        <v>154.45699999999999</v>
      </c>
      <c r="C136" s="22"/>
      <c r="D136" s="19">
        <v>2692482.42</v>
      </c>
      <c r="E136" s="20"/>
      <c r="F136" s="19">
        <f t="shared" ref="F136:F157" si="2">D136/B136</f>
        <v>17431.922282577027</v>
      </c>
      <c r="G136" s="19"/>
      <c r="H136" s="21">
        <v>15</v>
      </c>
    </row>
    <row r="137" spans="1:8" s="10" customFormat="1" ht="14.25" x14ac:dyDescent="0.25">
      <c r="A137" s="16" t="s">
        <v>136</v>
      </c>
      <c r="B137" s="17">
        <v>945.18000000000006</v>
      </c>
      <c r="C137" s="22"/>
      <c r="D137" s="19">
        <v>10361808.689999999</v>
      </c>
      <c r="E137" s="20"/>
      <c r="F137" s="19">
        <f t="shared" si="2"/>
        <v>10962.788770392939</v>
      </c>
      <c r="G137" s="19"/>
      <c r="H137" s="21">
        <v>94</v>
      </c>
    </row>
    <row r="138" spans="1:8" s="10" customFormat="1" ht="14.25" x14ac:dyDescent="0.25">
      <c r="A138" s="16" t="s">
        <v>137</v>
      </c>
      <c r="B138" s="17">
        <v>1371.1569999999999</v>
      </c>
      <c r="C138" s="22"/>
      <c r="D138" s="19">
        <v>13430648.390000002</v>
      </c>
      <c r="E138" s="20"/>
      <c r="F138" s="19">
        <f t="shared" si="2"/>
        <v>9795.1207556829759</v>
      </c>
      <c r="G138" s="19"/>
      <c r="H138" s="21">
        <v>129</v>
      </c>
    </row>
    <row r="139" spans="1:8" s="10" customFormat="1" ht="14.25" x14ac:dyDescent="0.25">
      <c r="A139" s="16" t="s">
        <v>138</v>
      </c>
      <c r="B139" s="17">
        <v>393.18400000000003</v>
      </c>
      <c r="C139" s="22"/>
      <c r="D139" s="19">
        <v>3892620.3</v>
      </c>
      <c r="E139" s="20"/>
      <c r="F139" s="19">
        <f t="shared" si="2"/>
        <v>9900.2510275087479</v>
      </c>
      <c r="G139" s="19"/>
      <c r="H139" s="21">
        <v>123</v>
      </c>
    </row>
    <row r="140" spans="1:8" s="10" customFormat="1" ht="14.25" x14ac:dyDescent="0.25">
      <c r="A140" s="16" t="s">
        <v>139</v>
      </c>
      <c r="B140" s="17">
        <v>789.95799999999997</v>
      </c>
      <c r="C140" s="22"/>
      <c r="D140" s="19">
        <v>12143427.390000001</v>
      </c>
      <c r="E140" s="20"/>
      <c r="F140" s="19">
        <f t="shared" si="2"/>
        <v>15372.244334508925</v>
      </c>
      <c r="G140" s="19"/>
      <c r="H140" s="21">
        <v>30</v>
      </c>
    </row>
    <row r="141" spans="1:8" s="10" customFormat="1" ht="14.25" x14ac:dyDescent="0.25">
      <c r="A141" s="16" t="s">
        <v>140</v>
      </c>
      <c r="B141" s="17">
        <v>280.33299999999997</v>
      </c>
      <c r="C141" s="22"/>
      <c r="D141" s="19">
        <v>3481420.8700000006</v>
      </c>
      <c r="E141" s="20"/>
      <c r="F141" s="19">
        <f t="shared" si="2"/>
        <v>12418.876372028983</v>
      </c>
      <c r="G141" s="19"/>
      <c r="H141" s="21">
        <v>66</v>
      </c>
    </row>
    <row r="142" spans="1:8" s="10" customFormat="1" ht="14.25" x14ac:dyDescent="0.25">
      <c r="A142" s="16" t="s">
        <v>141</v>
      </c>
      <c r="B142" s="17">
        <v>312.971</v>
      </c>
      <c r="C142" s="22"/>
      <c r="D142" s="19">
        <v>2963762.1799999988</v>
      </c>
      <c r="E142" s="20"/>
      <c r="F142" s="19">
        <f t="shared" si="2"/>
        <v>9469.7661444670557</v>
      </c>
      <c r="G142" s="19"/>
      <c r="H142" s="21">
        <v>140</v>
      </c>
    </row>
    <row r="143" spans="1:8" s="10" customFormat="1" ht="14.25" x14ac:dyDescent="0.25">
      <c r="A143" s="16" t="s">
        <v>142</v>
      </c>
      <c r="B143" s="17">
        <v>3691.1230000000005</v>
      </c>
      <c r="C143" s="22"/>
      <c r="D143" s="19">
        <v>35363174.659999996</v>
      </c>
      <c r="E143" s="20"/>
      <c r="F143" s="19">
        <f t="shared" si="2"/>
        <v>9580.6004459889282</v>
      </c>
      <c r="G143" s="19"/>
      <c r="H143" s="21">
        <v>134</v>
      </c>
    </row>
    <row r="144" spans="1:8" s="10" customFormat="1" ht="14.25" x14ac:dyDescent="0.25">
      <c r="A144" s="16" t="s">
        <v>143</v>
      </c>
      <c r="B144" s="17">
        <v>164.64599999999999</v>
      </c>
      <c r="C144" s="22"/>
      <c r="D144" s="19">
        <v>2486578.5399999996</v>
      </c>
      <c r="E144" s="20"/>
      <c r="F144" s="19">
        <f t="shared" si="2"/>
        <v>15102.574857573216</v>
      </c>
      <c r="G144" s="19"/>
      <c r="H144" s="21">
        <v>33</v>
      </c>
    </row>
    <row r="145" spans="1:11" s="10" customFormat="1" ht="14.25" x14ac:dyDescent="0.25">
      <c r="A145" s="16" t="s">
        <v>144</v>
      </c>
      <c r="B145" s="17">
        <v>253.738</v>
      </c>
      <c r="C145" s="22"/>
      <c r="D145" s="19">
        <v>2981752.35</v>
      </c>
      <c r="E145" s="20"/>
      <c r="F145" s="19">
        <f t="shared" si="2"/>
        <v>11751.303904026989</v>
      </c>
      <c r="G145" s="19"/>
      <c r="H145" s="21">
        <v>78</v>
      </c>
    </row>
    <row r="146" spans="1:11" s="10" customFormat="1" ht="14.25" x14ac:dyDescent="0.25">
      <c r="A146" s="16" t="s">
        <v>145</v>
      </c>
      <c r="B146" s="17">
        <v>520.76699999999994</v>
      </c>
      <c r="C146" s="22"/>
      <c r="D146" s="19">
        <v>5159757.5000000009</v>
      </c>
      <c r="E146" s="20"/>
      <c r="F146" s="19">
        <f t="shared" si="2"/>
        <v>9907.9962824065296</v>
      </c>
      <c r="G146" s="19"/>
      <c r="H146" s="21">
        <v>119</v>
      </c>
    </row>
    <row r="147" spans="1:11" s="10" customFormat="1" ht="14.25" x14ac:dyDescent="0.25">
      <c r="A147" s="16" t="s">
        <v>146</v>
      </c>
      <c r="B147" s="17">
        <v>386.988</v>
      </c>
      <c r="C147" s="22"/>
      <c r="D147" s="19">
        <v>4175802.74</v>
      </c>
      <c r="E147" s="20"/>
      <c r="F147" s="19">
        <f t="shared" si="2"/>
        <v>10790.522548502797</v>
      </c>
      <c r="G147" s="19"/>
      <c r="H147" s="21">
        <v>99</v>
      </c>
    </row>
    <row r="148" spans="1:11" s="10" customFormat="1" ht="14.25" x14ac:dyDescent="0.25">
      <c r="A148" s="16" t="s">
        <v>147</v>
      </c>
      <c r="B148" s="17">
        <v>1401.4310000000003</v>
      </c>
      <c r="C148" s="22"/>
      <c r="D148" s="19">
        <v>13876067.759999996</v>
      </c>
      <c r="E148" s="20"/>
      <c r="F148" s="19">
        <f t="shared" si="2"/>
        <v>9901.3563707381909</v>
      </c>
      <c r="G148" s="19"/>
      <c r="H148" s="21">
        <v>122</v>
      </c>
    </row>
    <row r="149" spans="1:11" s="10" customFormat="1" ht="14.25" x14ac:dyDescent="0.25">
      <c r="A149" s="16" t="s">
        <v>148</v>
      </c>
      <c r="B149" s="17">
        <v>121.038</v>
      </c>
      <c r="C149" s="22"/>
      <c r="D149" s="19">
        <v>1753986.2900000003</v>
      </c>
      <c r="E149" s="20"/>
      <c r="F149" s="19">
        <f t="shared" si="2"/>
        <v>14491.203506336855</v>
      </c>
      <c r="G149" s="19"/>
      <c r="H149" s="21">
        <v>36</v>
      </c>
    </row>
    <row r="150" spans="1:11" s="10" customFormat="1" ht="14.25" x14ac:dyDescent="0.25">
      <c r="A150" s="16" t="s">
        <v>149</v>
      </c>
      <c r="B150" s="17">
        <v>384.48499999999996</v>
      </c>
      <c r="C150" s="22"/>
      <c r="D150" s="19">
        <v>6330762.54</v>
      </c>
      <c r="E150" s="20"/>
      <c r="F150" s="19">
        <f t="shared" si="2"/>
        <v>16465.564430341889</v>
      </c>
      <c r="G150" s="19"/>
      <c r="H150" s="21">
        <v>20</v>
      </c>
    </row>
    <row r="151" spans="1:11" s="10" customFormat="1" ht="14.25" x14ac:dyDescent="0.25">
      <c r="A151" s="16" t="s">
        <v>150</v>
      </c>
      <c r="B151" s="17">
        <v>302.08400000000006</v>
      </c>
      <c r="C151" s="22"/>
      <c r="D151" s="19">
        <v>3257639.9699999997</v>
      </c>
      <c r="E151" s="20"/>
      <c r="F151" s="19">
        <f t="shared" si="2"/>
        <v>10783.887825902726</v>
      </c>
      <c r="G151" s="19"/>
      <c r="H151" s="21">
        <v>100</v>
      </c>
    </row>
    <row r="152" spans="1:11" s="10" customFormat="1" ht="14.25" x14ac:dyDescent="0.25">
      <c r="A152" s="16" t="s">
        <v>151</v>
      </c>
      <c r="B152" s="17">
        <v>209.977</v>
      </c>
      <c r="C152" s="22"/>
      <c r="D152" s="19">
        <v>2799747.5599999991</v>
      </c>
      <c r="E152" s="20"/>
      <c r="F152" s="19">
        <f t="shared" si="2"/>
        <v>13333.591583840131</v>
      </c>
      <c r="G152" s="19"/>
      <c r="H152" s="21">
        <v>53</v>
      </c>
    </row>
    <row r="153" spans="1:11" s="10" customFormat="1" ht="14.25" x14ac:dyDescent="0.25">
      <c r="A153" s="16" t="s">
        <v>152</v>
      </c>
      <c r="B153" s="17">
        <v>749.86299999999994</v>
      </c>
      <c r="C153" s="22"/>
      <c r="D153" s="19">
        <v>7879438.3599999994</v>
      </c>
      <c r="E153" s="20"/>
      <c r="F153" s="19">
        <f t="shared" si="2"/>
        <v>10507.837244936742</v>
      </c>
      <c r="G153" s="19"/>
      <c r="H153" s="21">
        <v>109</v>
      </c>
    </row>
    <row r="154" spans="1:11" s="10" customFormat="1" ht="14.25" x14ac:dyDescent="0.25">
      <c r="A154" s="16" t="s">
        <v>153</v>
      </c>
      <c r="B154" s="17">
        <v>333.697</v>
      </c>
      <c r="C154" s="22"/>
      <c r="D154" s="19">
        <v>3996708.13</v>
      </c>
      <c r="E154" s="20"/>
      <c r="F154" s="19">
        <f t="shared" si="2"/>
        <v>11977.057420354393</v>
      </c>
      <c r="G154" s="19"/>
      <c r="H154" s="21">
        <v>73</v>
      </c>
      <c r="I154" s="23"/>
      <c r="J154" s="23"/>
      <c r="K154" s="23"/>
    </row>
    <row r="155" spans="1:11" s="10" customFormat="1" ht="15.75" customHeight="1" x14ac:dyDescent="0.25">
      <c r="A155" s="16" t="s">
        <v>154</v>
      </c>
      <c r="B155" s="17">
        <v>254.149</v>
      </c>
      <c r="C155" s="22"/>
      <c r="D155" s="19">
        <v>2979339.92</v>
      </c>
      <c r="E155" s="20"/>
      <c r="F155" s="19">
        <f t="shared" si="2"/>
        <v>11722.8079591106</v>
      </c>
      <c r="G155" s="19"/>
      <c r="H155" s="21">
        <v>79</v>
      </c>
    </row>
    <row r="156" spans="1:11" s="10" customFormat="1" ht="15" customHeight="1" x14ac:dyDescent="0.25">
      <c r="A156" s="16" t="s">
        <v>155</v>
      </c>
      <c r="B156" s="17">
        <v>2830.8530000000001</v>
      </c>
      <c r="C156" s="22"/>
      <c r="D156" s="19">
        <v>28260674.430000007</v>
      </c>
      <c r="E156" s="20"/>
      <c r="F156" s="19">
        <f t="shared" si="2"/>
        <v>9983.0949999876393</v>
      </c>
      <c r="G156" s="19"/>
      <c r="H156" s="21">
        <v>117</v>
      </c>
      <c r="I156" s="23"/>
      <c r="J156" s="23"/>
      <c r="K156" s="23"/>
    </row>
    <row r="157" spans="1:11" s="23" customFormat="1" ht="15" customHeight="1" x14ac:dyDescent="0.25">
      <c r="A157" s="24" t="s">
        <v>156</v>
      </c>
      <c r="B157" s="25">
        <f>SUM(B8:B156)</f>
        <v>136861.408</v>
      </c>
      <c r="C157" s="26"/>
      <c r="D157" s="27">
        <f>SUM(D8:D156)</f>
        <v>1508207958.5</v>
      </c>
      <c r="E157" s="28"/>
      <c r="F157" s="27">
        <f t="shared" si="2"/>
        <v>11019.965237388176</v>
      </c>
      <c r="G157" s="27"/>
      <c r="H157" s="24"/>
    </row>
    <row r="158" spans="1:11" ht="14.25" x14ac:dyDescent="0.25">
      <c r="A158" s="29"/>
      <c r="B158" s="17"/>
      <c r="C158" s="18"/>
      <c r="D158" s="19"/>
      <c r="E158" s="20"/>
      <c r="F158" s="19"/>
      <c r="G158" s="19"/>
      <c r="H158" s="21"/>
    </row>
    <row r="159" spans="1:11" ht="14.25" x14ac:dyDescent="0.25">
      <c r="A159" s="23" t="s">
        <v>157</v>
      </c>
      <c r="B159" s="17"/>
      <c r="C159" s="26"/>
      <c r="D159" s="30" t="s">
        <v>128</v>
      </c>
      <c r="E159" s="31"/>
      <c r="F159" s="32">
        <v>38135.111448066717</v>
      </c>
      <c r="G159" s="27"/>
      <c r="H159" s="24"/>
    </row>
    <row r="160" spans="1:11" ht="14.25" x14ac:dyDescent="0.25">
      <c r="A160" s="23" t="s">
        <v>158</v>
      </c>
      <c r="B160" s="17"/>
      <c r="C160" s="26"/>
      <c r="D160" s="30" t="s">
        <v>14</v>
      </c>
      <c r="E160" s="31"/>
      <c r="F160" s="32">
        <v>8739.1311227018632</v>
      </c>
      <c r="G160" s="27"/>
      <c r="H160" s="24"/>
    </row>
  </sheetData>
  <printOptions horizontalCentered="1" gridLinesSet="0"/>
  <pageMargins left="0.2" right="0.2" top="0.3" bottom="0.5" header="0.3" footer="0.3"/>
  <pageSetup firstPageNumber="392" orientation="portrait" r:id="rId1"/>
  <headerFooter alignWithMargins="0">
    <oddFooter>&amp;L&amp;"Ebrima,Regular"&amp;9*Total Educational expenditures include data from the General, Capital Outlay, and Special Education.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Exp Data &amp; Ranking</vt:lpstr>
      <vt:lpstr>'Exp Data &amp; Ranking'!Print_Area</vt:lpstr>
      <vt:lpstr>'Exp Data &amp; Ranking'!Print_Titles</vt:lpstr>
    </vt:vector>
  </TitlesOfParts>
  <Company>State of South Dakota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Expenditure Data &amp; Rankings</dc:title>
  <dc:creator>Leiferman, Bobbi</dc:creator>
  <cp:lastModifiedBy>Odean-Carlin, Kodi</cp:lastModifiedBy>
  <dcterms:created xsi:type="dcterms:W3CDTF">2024-01-05T22:45:06Z</dcterms:created>
  <dcterms:modified xsi:type="dcterms:W3CDTF">2024-01-05T22:53:59Z</dcterms:modified>
</cp:coreProperties>
</file>