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Finance and Management\State Aid and School Finance\Stat Digest\2024 Digest\Other Pages\WEB\"/>
    </mc:Choice>
  </mc:AlternateContent>
  <xr:revisionPtr revIDLastSave="0" documentId="13_ncr:1_{940B3C16-235E-4291-88A8-1CEDC8CCBC8C}" xr6:coauthVersionLast="47" xr6:coauthVersionMax="47" xr10:uidLastSave="{00000000-0000-0000-0000-000000000000}"/>
  <bookViews>
    <workbookView xWindow="-120" yWindow="-120" windowWidth="29040" windowHeight="15720" xr2:uid="{0AFB4134-2EB1-4629-88DE-1C4FA5A7A19C}"/>
  </bookViews>
  <sheets>
    <sheet name="Exp Data &amp; Ranking" sheetId="1" r:id="rId1"/>
  </sheets>
  <definedNames>
    <definedName name="District">#REF!</definedName>
    <definedName name="Fill1">#REF!</definedName>
    <definedName name="Fill10">#REF!</definedName>
    <definedName name="Fill11">#REF!</definedName>
    <definedName name="Fill12">#REF!</definedName>
    <definedName name="Fill13">#REF!</definedName>
    <definedName name="Fill14">#REF!</definedName>
    <definedName name="Fill15">#REF!</definedName>
    <definedName name="Fill16">#REF!</definedName>
    <definedName name="Fill17">#REF!</definedName>
    <definedName name="Fill2">#REF!</definedName>
    <definedName name="Fill3">#REF!</definedName>
    <definedName name="Fill4">#REF!</definedName>
    <definedName name="Fill5">#REF!</definedName>
    <definedName name="Fill6">#REF!</definedName>
    <definedName name="Fill7">#REF!</definedName>
    <definedName name="Fill8">#REF!</definedName>
    <definedName name="Fill9">#REF!</definedName>
    <definedName name="Import_Record">#NAME?</definedName>
    <definedName name="_xlnm.Print_Area" localSheetId="0">'Exp Data &amp; Ranking'!$A$1:$H$159</definedName>
    <definedName name="_xlnm.Print_Titles" localSheetId="0">'Exp Data &amp; Ranking'!$1:$7</definedName>
    <definedName name="school_area">#REF!</definedName>
    <definedName name="School_Principal_Num">#REF!</definedName>
    <definedName name="Y">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6" i="1" l="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B156" i="1"/>
  <c r="F156" i="1" l="1"/>
</calcChain>
</file>

<file path=xl/sharedStrings.xml><?xml version="1.0" encoding="utf-8"?>
<sst xmlns="http://schemas.openxmlformats.org/spreadsheetml/2006/main" count="160" uniqueCount="160">
  <si>
    <t>2023-2024 EXPENDITURE DATA &amp; RANKINGS</t>
  </si>
  <si>
    <t>School District</t>
  </si>
  <si>
    <t>2023-2024
K-12 Enrollment ADM</t>
  </si>
  <si>
    <t>FY24 Total Educational Expenditures*</t>
  </si>
  <si>
    <t>Cost Per ADM</t>
  </si>
  <si>
    <t>Ranking</t>
  </si>
  <si>
    <t>Aberdeen 06-1</t>
  </si>
  <si>
    <t>Agar-Blunt-Onida 58-3</t>
  </si>
  <si>
    <t>Alcester-Hudson 61-1</t>
  </si>
  <si>
    <t>Andes Central 11-1</t>
  </si>
  <si>
    <t>Arlington 38-1</t>
  </si>
  <si>
    <t>Armour 21-1</t>
  </si>
  <si>
    <t>Avon 04-1</t>
  </si>
  <si>
    <t>Baltic 49-1</t>
  </si>
  <si>
    <t>Belle Fourche 09-1</t>
  </si>
  <si>
    <t>Bennett County 03-1</t>
  </si>
  <si>
    <t>Beresford 61-2</t>
  </si>
  <si>
    <t>Big Stone City 25-1</t>
  </si>
  <si>
    <t>Bison 52-1</t>
  </si>
  <si>
    <t>Bon Homme 04-2</t>
  </si>
  <si>
    <t>Bowdle 22-1</t>
  </si>
  <si>
    <t>Brandon Valley 49-2</t>
  </si>
  <si>
    <t>Bridgewater-Emery 30-3</t>
  </si>
  <si>
    <t>Britton-Hecla 45-4</t>
  </si>
  <si>
    <t>Brookings 05-1</t>
  </si>
  <si>
    <t>Burke 26-2</t>
  </si>
  <si>
    <t>Canistota 43-1</t>
  </si>
  <si>
    <t>Canton 41-1</t>
  </si>
  <si>
    <t>Castlewood 28-1</t>
  </si>
  <si>
    <t>Centerville 60-1</t>
  </si>
  <si>
    <t>Chamberlain 07-1</t>
  </si>
  <si>
    <t>Chester 39-1</t>
  </si>
  <si>
    <t>Clark 12-2</t>
  </si>
  <si>
    <t>Colman-Egan 50-5</t>
  </si>
  <si>
    <t>Colome Consolidated 59-3</t>
  </si>
  <si>
    <t>Corsica-Stickney 21-3</t>
  </si>
  <si>
    <t>Custer 16-1</t>
  </si>
  <si>
    <t>Dakota Valley 61-8</t>
  </si>
  <si>
    <t>De Smet 38-2</t>
  </si>
  <si>
    <t>Dell Rapids 49-3</t>
  </si>
  <si>
    <t>Deubrook 05-6</t>
  </si>
  <si>
    <t>Deuel 19-4</t>
  </si>
  <si>
    <t>Doland 56-2</t>
  </si>
  <si>
    <t>Douglas 51-1</t>
  </si>
  <si>
    <t>Dupree 64-2</t>
  </si>
  <si>
    <t>Eagle Butte 20-1</t>
  </si>
  <si>
    <t>Edgemont 23-1</t>
  </si>
  <si>
    <t>Edmunds Central 22-5</t>
  </si>
  <si>
    <t>Elk Mountain 16-2</t>
  </si>
  <si>
    <t>Elk Point-Jefferson 61-7</t>
  </si>
  <si>
    <t>Elkton 05-3</t>
  </si>
  <si>
    <t>Estelline 28-2</t>
  </si>
  <si>
    <t>Ethan 17-1</t>
  </si>
  <si>
    <t>Eureka 44-1</t>
  </si>
  <si>
    <t>Faith 46-2</t>
  </si>
  <si>
    <t>Faulkton Area 24-4</t>
  </si>
  <si>
    <t>Flandreau 50-3</t>
  </si>
  <si>
    <t>Florence 14-1</t>
  </si>
  <si>
    <t>Frederick Area 06-2</t>
  </si>
  <si>
    <t>Freeman 33-1</t>
  </si>
  <si>
    <t>Garretson 49-4</t>
  </si>
  <si>
    <t>Gayville-Volin 63-1</t>
  </si>
  <si>
    <t>Gettysburg 53-1</t>
  </si>
  <si>
    <t>Gregory 26-4</t>
  </si>
  <si>
    <t>Groton Area 06-6</t>
  </si>
  <si>
    <t>Haakon 27-1</t>
  </si>
  <si>
    <t>Hamlin 28-3</t>
  </si>
  <si>
    <t>Hanson 30-1</t>
  </si>
  <si>
    <t>Harding County 31-1</t>
  </si>
  <si>
    <t>Harrisburg 41-2</t>
  </si>
  <si>
    <t>Henry 14-2</t>
  </si>
  <si>
    <t>Herreid 10-1</t>
  </si>
  <si>
    <t>Highmore-Harrold 34-2</t>
  </si>
  <si>
    <t>Hill City 51-2</t>
  </si>
  <si>
    <t>Hitchcock-Tulare 56-6</t>
  </si>
  <si>
    <t>Hot Springs 23-2</t>
  </si>
  <si>
    <t>Hoven 53-2</t>
  </si>
  <si>
    <t>Howard 48-3</t>
  </si>
  <si>
    <t>Huron 02-2</t>
  </si>
  <si>
    <t>Ipswich Public 22-6</t>
  </si>
  <si>
    <t>Irene-Wakonda 13-3</t>
  </si>
  <si>
    <t>Iroquois 02-3</t>
  </si>
  <si>
    <t>Jones County 37-3</t>
  </si>
  <si>
    <t>Kadoka Area 35-2</t>
  </si>
  <si>
    <t>Kimball 07-2</t>
  </si>
  <si>
    <t>Lake Preston 38-3</t>
  </si>
  <si>
    <t>Langford Area 45-5</t>
  </si>
  <si>
    <t>Lead-Deadwood 40-1</t>
  </si>
  <si>
    <t>Lemmon 52-4</t>
  </si>
  <si>
    <t>Lennox 41-4</t>
  </si>
  <si>
    <t>Leola 44-2</t>
  </si>
  <si>
    <t>Lyman 42-1</t>
  </si>
  <si>
    <t>Madison Central 39-2</t>
  </si>
  <si>
    <t>Marion 60-3</t>
  </si>
  <si>
    <t>McCook Central 43-7</t>
  </si>
  <si>
    <t>McIntosh 15-1</t>
  </si>
  <si>
    <t>McLaughlin 15-2</t>
  </si>
  <si>
    <t>Meade 46-1</t>
  </si>
  <si>
    <t>Menno 33-2</t>
  </si>
  <si>
    <t>Milbank 25-4</t>
  </si>
  <si>
    <t>Miller 29-4</t>
  </si>
  <si>
    <t>Mitchell 17-2</t>
  </si>
  <si>
    <t>Mobridge-Pollock 62-6</t>
  </si>
  <si>
    <t>Montrose 43-2</t>
  </si>
  <si>
    <t>Mount Vernon 17-3</t>
  </si>
  <si>
    <t>New Underwood 51-3</t>
  </si>
  <si>
    <t>Newell 09-2</t>
  </si>
  <si>
    <t>Northwestern Area 56-7</t>
  </si>
  <si>
    <t>Oelrichs 23-3</t>
  </si>
  <si>
    <t>Oglala Lakota County 65-1</t>
  </si>
  <si>
    <t>Oldham-Ramona-Rutland 39-6</t>
  </si>
  <si>
    <t>Parker 60-4</t>
  </si>
  <si>
    <t>Parkston 33-3</t>
  </si>
  <si>
    <t>Pierre 32-2</t>
  </si>
  <si>
    <t>Plankinton 01-1</t>
  </si>
  <si>
    <t>Platte-Geddes 11-5</t>
  </si>
  <si>
    <t>Rapid City 51-4</t>
  </si>
  <si>
    <t>Redfield 56-4</t>
  </si>
  <si>
    <t>Rosholt 54-4</t>
  </si>
  <si>
    <t>Sanborn Central 55-5</t>
  </si>
  <si>
    <t>Scotland 04-3</t>
  </si>
  <si>
    <t>Selby 62-5</t>
  </si>
  <si>
    <t>Sioux Falls 49-5</t>
  </si>
  <si>
    <t>Sioux Valley 05-5</t>
  </si>
  <si>
    <t>Sisseton 54-2</t>
  </si>
  <si>
    <t>Smee 15-3</t>
  </si>
  <si>
    <t>South Central 26-5</t>
  </si>
  <si>
    <t>Spearfish 40-2</t>
  </si>
  <si>
    <t>Stanley County 57-1</t>
  </si>
  <si>
    <t>Summit 54-6</t>
  </si>
  <si>
    <t>Tea Area 41-5</t>
  </si>
  <si>
    <t>Timber Lake 20-3</t>
  </si>
  <si>
    <t>Todd County 66-1</t>
  </si>
  <si>
    <t>Tripp-Delmont 33-5</t>
  </si>
  <si>
    <t>Tri-Valley 49-6</t>
  </si>
  <si>
    <t>Vermillion 13-1</t>
  </si>
  <si>
    <t>Viborg-Hurley 60-6</t>
  </si>
  <si>
    <t>Wagner 11-4</t>
  </si>
  <si>
    <t>Wall 51-5</t>
  </si>
  <si>
    <t>Warner 06-5</t>
  </si>
  <si>
    <t>Watertown 14-4</t>
  </si>
  <si>
    <t>Waubay 18-3</t>
  </si>
  <si>
    <t>Waverly 14-5</t>
  </si>
  <si>
    <t>Webster Area 18-5</t>
  </si>
  <si>
    <t>Wessington Springs 36-2</t>
  </si>
  <si>
    <t>West Central 49-7</t>
  </si>
  <si>
    <t>White Lake 01-3</t>
  </si>
  <si>
    <t>White River 47-1</t>
  </si>
  <si>
    <t>Willow Lake 12-3</t>
  </si>
  <si>
    <t>Wilmot 54-7</t>
  </si>
  <si>
    <t>Winner 59-2</t>
  </si>
  <si>
    <t>Wolsey-Wessington 02-6</t>
  </si>
  <si>
    <t>Woonsocket 55-4</t>
  </si>
  <si>
    <t>Yankton 63-3</t>
  </si>
  <si>
    <t>State Total</t>
  </si>
  <si>
    <t>Highest Cost per ADM</t>
  </si>
  <si>
    <t>ELK MOUNTAIN 16-2</t>
  </si>
  <si>
    <t>Lowest Cost per ADM</t>
  </si>
  <si>
    <t>TEA AREA 41-5</t>
  </si>
  <si>
    <t xml:space="preserve">  as of 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</si>
</sst>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3" formatCode="_(* #,##0.00_);_(* \(#,##0.00\);_(* &quot;-&quot;??_);_(@_)"/>
    <numFmt numFmtId="164" formatCode="#,##0.000"/>
  </numFmts>
  <fonts count="7" x14ac:knownFonts="1">
    <font>
      <sz val="10"/>
      <name val="Arial"/>
    </font>
    <font>
      <b/>
      <sz val="16"/>
      <name val="Ebrima"/>
    </font>
    <font>
      <sz val="9"/>
      <name val="Ebrima"/>
    </font>
    <font>
      <sz val="10"/>
      <name val="Arial"/>
      <family val="2"/>
    </font>
    <font>
      <sz val="10"/>
      <name val="Ebrima"/>
    </font>
    <font>
      <b/>
      <sz val="10"/>
      <name val="Ebrima"/>
    </font>
    <font>
      <b/>
      <sz val="10"/>
      <color rgb="FFFF0000"/>
      <name val="Ebrima"/>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43" fontId="3" fillId="0" borderId="0" applyFont="0" applyFill="0" applyBorder="0" applyAlignment="0" applyProtection="0"/>
  </cellStyleXfs>
  <cellXfs count="33">
    <xf numFmtId="0" fontId="0" fillId="0" borderId="0" xfId="0"/>
    <xf numFmtId="5" fontId="1" fillId="0" borderId="0" xfId="0" applyNumberFormat="1" applyFont="1" applyAlignment="1">
      <alignment horizontal="left" vertical="center"/>
    </xf>
    <xf numFmtId="5" fontId="1" fillId="0" borderId="0" xfId="0" applyNumberFormat="1" applyFont="1" applyAlignment="1">
      <alignment horizontal="center" vertical="center"/>
    </xf>
    <xf numFmtId="0" fontId="2" fillId="0" borderId="0" xfId="0" applyFont="1"/>
    <xf numFmtId="164" fontId="2" fillId="0" borderId="0" xfId="1" applyNumberFormat="1" applyFont="1" applyAlignment="1">
      <alignment horizontal="center"/>
    </xf>
    <xf numFmtId="164" fontId="2" fillId="0" borderId="0" xfId="1" applyNumberFormat="1" applyFont="1"/>
    <xf numFmtId="5" fontId="2" fillId="0" borderId="0" xfId="0" applyNumberFormat="1" applyFont="1" applyAlignment="1">
      <alignment horizontal="center"/>
    </xf>
    <xf numFmtId="5" fontId="2" fillId="0" borderId="0" xfId="0" applyNumberFormat="1" applyFont="1"/>
    <xf numFmtId="0" fontId="2" fillId="0" borderId="0" xfId="0" applyFont="1" applyAlignment="1">
      <alignment horizontal="center"/>
    </xf>
    <xf numFmtId="0" fontId="2" fillId="0" borderId="0" xfId="0" applyFont="1" applyAlignment="1">
      <alignment horizontal="centerContinuous" wrapText="1"/>
    </xf>
    <xf numFmtId="0" fontId="4" fillId="0" borderId="0" xfId="0" applyFont="1"/>
    <xf numFmtId="0" fontId="4" fillId="0" borderId="1" xfId="0" applyFont="1" applyBorder="1" applyAlignment="1">
      <alignment horizontal="left"/>
    </xf>
    <xf numFmtId="164" fontId="4" fillId="0" borderId="1" xfId="1" applyNumberFormat="1" applyFont="1" applyBorder="1" applyAlignment="1">
      <alignment horizontal="center" wrapText="1"/>
    </xf>
    <xf numFmtId="164" fontId="4" fillId="0" borderId="1" xfId="1" applyNumberFormat="1" applyFont="1" applyBorder="1" applyAlignment="1">
      <alignment wrapText="1"/>
    </xf>
    <xf numFmtId="5" fontId="4" fillId="0" borderId="1" xfId="0" applyNumberFormat="1" applyFont="1" applyBorder="1" applyAlignment="1">
      <alignment horizontal="center" wrapText="1"/>
    </xf>
    <xf numFmtId="0" fontId="4" fillId="0" borderId="1" xfId="0" applyFont="1" applyBorder="1" applyAlignment="1">
      <alignment horizontal="center"/>
    </xf>
    <xf numFmtId="49" fontId="4" fillId="0" borderId="0" xfId="0" applyNumberFormat="1" applyFont="1"/>
    <xf numFmtId="164" fontId="4" fillId="0" borderId="0" xfId="1" applyNumberFormat="1" applyFont="1" applyAlignment="1">
      <alignment horizontal="center"/>
    </xf>
    <xf numFmtId="164" fontId="4" fillId="0" borderId="0" xfId="1" applyNumberFormat="1" applyFont="1"/>
    <xf numFmtId="5" fontId="4" fillId="0" borderId="0" xfId="0" applyNumberFormat="1" applyFont="1" applyAlignment="1">
      <alignment horizontal="center"/>
    </xf>
    <xf numFmtId="5" fontId="4" fillId="0" borderId="0" xfId="0" applyNumberFormat="1" applyFont="1"/>
    <xf numFmtId="0" fontId="4" fillId="0" borderId="0" xfId="0" applyFont="1" applyAlignment="1">
      <alignment horizontal="center"/>
    </xf>
    <xf numFmtId="164" fontId="4" fillId="0" borderId="0" xfId="1" applyNumberFormat="1" applyFont="1" applyBorder="1"/>
    <xf numFmtId="0" fontId="5" fillId="0" borderId="0" xfId="0" applyFont="1"/>
    <xf numFmtId="0" fontId="5" fillId="0" borderId="0" xfId="0" applyFont="1" applyAlignment="1">
      <alignment horizontal="center"/>
    </xf>
    <xf numFmtId="164" fontId="5" fillId="0" borderId="0" xfId="1" applyNumberFormat="1" applyFont="1" applyAlignment="1">
      <alignment horizontal="center"/>
    </xf>
    <xf numFmtId="164" fontId="5" fillId="0" borderId="0" xfId="1" applyNumberFormat="1" applyFont="1"/>
    <xf numFmtId="5" fontId="5" fillId="0" borderId="0" xfId="0" applyNumberFormat="1" applyFont="1" applyAlignment="1">
      <alignment horizontal="center"/>
    </xf>
    <xf numFmtId="5" fontId="5" fillId="0" borderId="0" xfId="0" applyNumberFormat="1" applyFont="1"/>
    <xf numFmtId="0" fontId="4" fillId="0" borderId="0" xfId="0" applyFont="1" applyAlignment="1">
      <alignment horizontal="right"/>
    </xf>
    <xf numFmtId="49" fontId="5" fillId="0" borderId="0" xfId="0" applyNumberFormat="1" applyFont="1" applyAlignment="1">
      <alignment horizontal="right"/>
    </xf>
    <xf numFmtId="49" fontId="6" fillId="0" borderId="0" xfId="0" applyNumberFormat="1" applyFont="1"/>
    <xf numFmtId="5" fontId="5" fillId="0" borderId="0" xfId="0" applyNumberFormat="1" applyFont="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1280581</xdr:colOff>
      <xdr:row>0</xdr:row>
      <xdr:rowOff>2</xdr:rowOff>
    </xdr:from>
    <xdr:to>
      <xdr:col>7</xdr:col>
      <xdr:colOff>621843</xdr:colOff>
      <xdr:row>2</xdr:row>
      <xdr:rowOff>10585</xdr:rowOff>
    </xdr:to>
    <xdr:pic>
      <xdr:nvPicPr>
        <xdr:cNvPr id="2" name="Picture 1" descr="South Dakota Department of Education">
          <a:extLst>
            <a:ext uri="{FF2B5EF4-FFF2-40B4-BE49-F238E27FC236}">
              <a16:creationId xmlns:a16="http://schemas.microsoft.com/office/drawing/2014/main" id="{0D05F96D-9F13-4C48-915F-BE5158E1D13F}"/>
            </a:ext>
          </a:extLst>
        </xdr:cNvPr>
        <xdr:cNvPicPr>
          <a:picLocks noChangeAspect="1"/>
        </xdr:cNvPicPr>
      </xdr:nvPicPr>
      <xdr:blipFill>
        <a:blip xmlns:r="http://schemas.openxmlformats.org/officeDocument/2006/relationships" r:embed="rId1"/>
        <a:stretch>
          <a:fillRect/>
        </a:stretch>
      </xdr:blipFill>
      <xdr:spPr>
        <a:xfrm>
          <a:off x="4490506" y="2"/>
          <a:ext cx="2055887" cy="515408"/>
        </a:xfrm>
        <a:prstGeom prst="rect">
          <a:avLst/>
        </a:prstGeom>
      </xdr:spPr>
    </xdr:pic>
    <xdr:clientData/>
  </xdr:twoCellAnchor>
  <xdr:twoCellAnchor>
    <xdr:from>
      <xdr:col>0</xdr:col>
      <xdr:colOff>0</xdr:colOff>
      <xdr:row>3</xdr:row>
      <xdr:rowOff>52918</xdr:rowOff>
    </xdr:from>
    <xdr:to>
      <xdr:col>7</xdr:col>
      <xdr:colOff>613833</xdr:colOff>
      <xdr:row>6</xdr:row>
      <xdr:rowOff>10583</xdr:rowOff>
    </xdr:to>
    <xdr:sp macro="" textlink="">
      <xdr:nvSpPr>
        <xdr:cNvPr id="3" name="TextBox 2">
          <a:extLst>
            <a:ext uri="{FF2B5EF4-FFF2-40B4-BE49-F238E27FC236}">
              <a16:creationId xmlns:a16="http://schemas.microsoft.com/office/drawing/2014/main" id="{A53A6AA7-1E8A-40B6-B92C-EA3574F3059D}"/>
            </a:ext>
          </a:extLst>
        </xdr:cNvPr>
        <xdr:cNvSpPr txBox="1"/>
      </xdr:nvSpPr>
      <xdr:spPr>
        <a:xfrm>
          <a:off x="0" y="710143"/>
          <a:ext cx="6538383" cy="97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calculated cost per ADM reported here is intended to represent the cost of educating a student in-district, therefore the following expenditures were not included:  tuition payments, summer school, adult programs, community services, preschool, and residential and day program tuition. Expenditures may also be reduced by revenues received for services provided other school districts (i.e. teacher sharing). This calculation includes select capital outlay fund expenditures due to statutory allowances for transportation and textbooks.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E14C-F1B9-43EF-880E-916F438513BC}">
  <dimension ref="A1:K159"/>
  <sheetViews>
    <sheetView showGridLines="0" tabSelected="1" zoomScale="90" zoomScaleNormal="90" workbookViewId="0">
      <selection activeCell="A2" sqref="A2"/>
    </sheetView>
  </sheetViews>
  <sheetFormatPr defaultColWidth="9.140625" defaultRowHeight="12" x14ac:dyDescent="0.2"/>
  <cols>
    <col min="1" max="1" width="24.7109375" style="3" customWidth="1"/>
    <col min="2" max="2" width="19.7109375" style="4" customWidth="1"/>
    <col min="3" max="3" width="3.7109375" style="5" customWidth="1"/>
    <col min="4" max="4" width="19.7109375" style="6" customWidth="1"/>
    <col min="5" max="5" width="5.7109375" style="7" customWidth="1"/>
    <col min="6" max="6" width="10.5703125" style="6" customWidth="1"/>
    <col min="7" max="7" width="4.7109375" style="6" customWidth="1"/>
    <col min="8" max="8" width="9.7109375" style="8" customWidth="1"/>
    <col min="9" max="16384" width="9.140625" style="3"/>
  </cols>
  <sheetData>
    <row r="1" spans="1:8" ht="27.75" customHeight="1" x14ac:dyDescent="0.2">
      <c r="A1" s="1" t="s">
        <v>0</v>
      </c>
      <c r="B1" s="1"/>
      <c r="C1" s="2"/>
      <c r="D1" s="2"/>
      <c r="E1" s="2"/>
      <c r="F1" s="2"/>
      <c r="G1" s="2"/>
      <c r="H1" s="2"/>
    </row>
    <row r="3" spans="1:8" x14ac:dyDescent="0.2">
      <c r="A3" s="3" t="s">
        <v>159</v>
      </c>
    </row>
    <row r="4" spans="1:8" s="10" customFormat="1" ht="66.75" customHeight="1" x14ac:dyDescent="0.25">
      <c r="A4" s="9"/>
      <c r="B4" s="9"/>
      <c r="C4" s="9"/>
      <c r="D4" s="9"/>
      <c r="E4" s="9"/>
      <c r="F4" s="9"/>
      <c r="G4" s="9"/>
      <c r="H4" s="9"/>
    </row>
    <row r="5" spans="1:8" s="10" customFormat="1" ht="6.75" customHeight="1" x14ac:dyDescent="0.25">
      <c r="A5" s="9"/>
      <c r="B5" s="9"/>
      <c r="C5" s="9"/>
      <c r="D5" s="9"/>
      <c r="E5" s="9"/>
      <c r="F5" s="9"/>
      <c r="G5" s="9"/>
      <c r="H5" s="9"/>
    </row>
    <row r="6" spans="1:8" s="10" customFormat="1" ht="6.75" customHeight="1" x14ac:dyDescent="0.25">
      <c r="A6" s="9"/>
      <c r="B6" s="9"/>
      <c r="C6" s="9"/>
      <c r="D6" s="9"/>
      <c r="E6" s="9"/>
      <c r="F6" s="9"/>
      <c r="G6" s="9"/>
      <c r="H6" s="9"/>
    </row>
    <row r="7" spans="1:8" s="10" customFormat="1" ht="36.75" customHeight="1" thickBot="1" x14ac:dyDescent="0.3">
      <c r="A7" s="11" t="s">
        <v>1</v>
      </c>
      <c r="B7" s="12" t="s">
        <v>2</v>
      </c>
      <c r="C7" s="13"/>
      <c r="D7" s="14" t="s">
        <v>3</v>
      </c>
      <c r="E7" s="14"/>
      <c r="F7" s="14" t="s">
        <v>4</v>
      </c>
      <c r="G7" s="14"/>
      <c r="H7" s="15" t="s">
        <v>5</v>
      </c>
    </row>
    <row r="8" spans="1:8" s="10" customFormat="1" ht="14.25" x14ac:dyDescent="0.25">
      <c r="A8" s="16" t="s">
        <v>6</v>
      </c>
      <c r="B8" s="17">
        <v>4238.5930000000008</v>
      </c>
      <c r="C8" s="18"/>
      <c r="D8" s="19">
        <v>44716826.550000004</v>
      </c>
      <c r="E8" s="20"/>
      <c r="F8" s="19">
        <f t="shared" ref="F8:F71" si="0">D8/B8</f>
        <v>10549.922238346544</v>
      </c>
      <c r="G8" s="19"/>
      <c r="H8" s="21">
        <v>124</v>
      </c>
    </row>
    <row r="9" spans="1:8" s="10" customFormat="1" ht="14.25" x14ac:dyDescent="0.25">
      <c r="A9" s="16" t="s">
        <v>7</v>
      </c>
      <c r="B9" s="17">
        <v>226.87899999999996</v>
      </c>
      <c r="C9" s="18"/>
      <c r="D9" s="19">
        <v>4213979.3599999994</v>
      </c>
      <c r="E9" s="20"/>
      <c r="F9" s="19">
        <f t="shared" si="0"/>
        <v>18573.686238038779</v>
      </c>
      <c r="G9" s="19"/>
      <c r="H9" s="21">
        <v>16</v>
      </c>
    </row>
    <row r="10" spans="1:8" s="10" customFormat="1" ht="14.25" x14ac:dyDescent="0.25">
      <c r="A10" s="16" t="s">
        <v>8</v>
      </c>
      <c r="B10" s="17">
        <v>327.60500000000002</v>
      </c>
      <c r="C10" s="22"/>
      <c r="D10" s="19">
        <v>3828352.4300000006</v>
      </c>
      <c r="E10" s="20"/>
      <c r="F10" s="19">
        <f t="shared" si="0"/>
        <v>11685.879122724013</v>
      </c>
      <c r="G10" s="19"/>
      <c r="H10" s="21">
        <v>92</v>
      </c>
    </row>
    <row r="11" spans="1:8" s="10" customFormat="1" ht="14.25" x14ac:dyDescent="0.25">
      <c r="A11" s="16" t="s">
        <v>9</v>
      </c>
      <c r="B11" s="17">
        <v>291.26699999999994</v>
      </c>
      <c r="C11" s="22"/>
      <c r="D11" s="19">
        <v>5625277.709999999</v>
      </c>
      <c r="E11" s="20"/>
      <c r="F11" s="19">
        <f t="shared" si="0"/>
        <v>19313.130941713272</v>
      </c>
      <c r="G11" s="19"/>
      <c r="H11" s="21">
        <v>15</v>
      </c>
    </row>
    <row r="12" spans="1:8" s="10" customFormat="1" ht="14.25" x14ac:dyDescent="0.25">
      <c r="A12" s="16" t="s">
        <v>10</v>
      </c>
      <c r="B12" s="17">
        <v>292.40800000000002</v>
      </c>
      <c r="C12" s="22"/>
      <c r="D12" s="19">
        <v>3890469.7199999988</v>
      </c>
      <c r="E12" s="20"/>
      <c r="F12" s="19">
        <f t="shared" si="0"/>
        <v>13304.935979863747</v>
      </c>
      <c r="G12" s="19"/>
      <c r="H12" s="21">
        <v>64</v>
      </c>
    </row>
    <row r="13" spans="1:8" s="10" customFormat="1" ht="14.25" x14ac:dyDescent="0.25">
      <c r="A13" s="16" t="s">
        <v>11</v>
      </c>
      <c r="B13" s="17">
        <v>197.91</v>
      </c>
      <c r="C13" s="22"/>
      <c r="D13" s="19">
        <v>2947533.06</v>
      </c>
      <c r="E13" s="20"/>
      <c r="F13" s="19">
        <f t="shared" si="0"/>
        <v>14893.300288009701</v>
      </c>
      <c r="G13" s="19"/>
      <c r="H13" s="21">
        <v>44</v>
      </c>
    </row>
    <row r="14" spans="1:8" s="10" customFormat="1" ht="14.25" x14ac:dyDescent="0.25">
      <c r="A14" s="16" t="s">
        <v>12</v>
      </c>
      <c r="B14" s="17">
        <v>211.64099999999996</v>
      </c>
      <c r="C14" s="22"/>
      <c r="D14" s="19">
        <v>3017840.8000000003</v>
      </c>
      <c r="E14" s="20"/>
      <c r="F14" s="19">
        <f t="shared" si="0"/>
        <v>14259.24466431363</v>
      </c>
      <c r="G14" s="19"/>
      <c r="H14" s="21">
        <v>48</v>
      </c>
    </row>
    <row r="15" spans="1:8" s="10" customFormat="1" ht="14.25" x14ac:dyDescent="0.25">
      <c r="A15" s="16" t="s">
        <v>13</v>
      </c>
      <c r="B15" s="17">
        <v>548.005</v>
      </c>
      <c r="C15" s="22"/>
      <c r="D15" s="19">
        <v>5331087.16</v>
      </c>
      <c r="E15" s="20"/>
      <c r="F15" s="19">
        <f t="shared" si="0"/>
        <v>9728.1724801781002</v>
      </c>
      <c r="G15" s="19"/>
      <c r="H15" s="21">
        <v>145</v>
      </c>
    </row>
    <row r="16" spans="1:8" s="10" customFormat="1" ht="14.25" x14ac:dyDescent="0.25">
      <c r="A16" s="16" t="s">
        <v>14</v>
      </c>
      <c r="B16" s="17">
        <v>1278.0049999999999</v>
      </c>
      <c r="C16" s="22"/>
      <c r="D16" s="19">
        <v>13719435.380000006</v>
      </c>
      <c r="E16" s="20"/>
      <c r="F16" s="19">
        <f t="shared" si="0"/>
        <v>10735.0404575882</v>
      </c>
      <c r="G16" s="19"/>
      <c r="H16" s="21">
        <v>121</v>
      </c>
    </row>
    <row r="17" spans="1:8" s="10" customFormat="1" ht="14.25" x14ac:dyDescent="0.25">
      <c r="A17" s="16" t="s">
        <v>15</v>
      </c>
      <c r="B17" s="17">
        <v>441.74</v>
      </c>
      <c r="C17" s="22"/>
      <c r="D17" s="19">
        <v>7207948.3600000003</v>
      </c>
      <c r="E17" s="20"/>
      <c r="F17" s="19">
        <f t="shared" si="0"/>
        <v>16317.173812649975</v>
      </c>
      <c r="G17" s="19"/>
      <c r="H17" s="21">
        <v>28</v>
      </c>
    </row>
    <row r="18" spans="1:8" s="10" customFormat="1" ht="14.25" x14ac:dyDescent="0.25">
      <c r="A18" s="16" t="s">
        <v>16</v>
      </c>
      <c r="B18" s="17">
        <v>669.85299999999995</v>
      </c>
      <c r="C18" s="22"/>
      <c r="D18" s="19">
        <v>7683470.910000002</v>
      </c>
      <c r="E18" s="20"/>
      <c r="F18" s="19">
        <f t="shared" si="0"/>
        <v>11470.38366626708</v>
      </c>
      <c r="G18" s="19"/>
      <c r="H18" s="21">
        <v>101</v>
      </c>
    </row>
    <row r="19" spans="1:8" s="10" customFormat="1" ht="14.25" x14ac:dyDescent="0.25">
      <c r="A19" s="16" t="s">
        <v>17</v>
      </c>
      <c r="B19" s="17">
        <v>57</v>
      </c>
      <c r="C19" s="22"/>
      <c r="D19" s="19">
        <v>1309398.33</v>
      </c>
      <c r="E19" s="20"/>
      <c r="F19" s="19">
        <f t="shared" si="0"/>
        <v>22971.900526315792</v>
      </c>
      <c r="G19" s="19"/>
      <c r="H19" s="21">
        <v>8</v>
      </c>
    </row>
    <row r="20" spans="1:8" s="10" customFormat="1" ht="14.25" x14ac:dyDescent="0.25">
      <c r="A20" s="16" t="s">
        <v>18</v>
      </c>
      <c r="B20" s="17">
        <v>137.99</v>
      </c>
      <c r="C20" s="22"/>
      <c r="D20" s="19">
        <v>2127508.09</v>
      </c>
      <c r="E20" s="20"/>
      <c r="F20" s="19">
        <f t="shared" si="0"/>
        <v>15417.842524820637</v>
      </c>
      <c r="G20" s="19"/>
      <c r="H20" s="21">
        <v>35</v>
      </c>
    </row>
    <row r="21" spans="1:8" s="10" customFormat="1" ht="14.25" x14ac:dyDescent="0.25">
      <c r="A21" s="16" t="s">
        <v>19</v>
      </c>
      <c r="B21" s="17">
        <v>544.952</v>
      </c>
      <c r="C21" s="22"/>
      <c r="D21" s="19">
        <v>6246871.9999999991</v>
      </c>
      <c r="E21" s="20"/>
      <c r="F21" s="19">
        <f t="shared" si="0"/>
        <v>11463.160058133559</v>
      </c>
      <c r="G21" s="19"/>
      <c r="H21" s="21">
        <v>102</v>
      </c>
    </row>
    <row r="22" spans="1:8" s="10" customFormat="1" ht="14.25" x14ac:dyDescent="0.25">
      <c r="A22" s="16" t="s">
        <v>20</v>
      </c>
      <c r="B22" s="17">
        <v>97.453000000000003</v>
      </c>
      <c r="C22" s="22"/>
      <c r="D22" s="19">
        <v>1932427.7900000005</v>
      </c>
      <c r="E22" s="20"/>
      <c r="F22" s="19">
        <f t="shared" si="0"/>
        <v>19829.330959539475</v>
      </c>
      <c r="G22" s="19"/>
      <c r="H22" s="21">
        <v>13</v>
      </c>
    </row>
    <row r="23" spans="1:8" s="10" customFormat="1" ht="14.25" x14ac:dyDescent="0.25">
      <c r="A23" s="16" t="s">
        <v>21</v>
      </c>
      <c r="B23" s="17">
        <v>4931.0029999999988</v>
      </c>
      <c r="C23" s="22"/>
      <c r="D23" s="19">
        <v>48228204.789999999</v>
      </c>
      <c r="E23" s="20"/>
      <c r="F23" s="19">
        <f t="shared" si="0"/>
        <v>9780.6074727596006</v>
      </c>
      <c r="G23" s="19"/>
      <c r="H23" s="21">
        <v>141</v>
      </c>
    </row>
    <row r="24" spans="1:8" s="10" customFormat="1" ht="14.25" x14ac:dyDescent="0.25">
      <c r="A24" s="16" t="s">
        <v>22</v>
      </c>
      <c r="B24" s="17">
        <v>320.55500000000006</v>
      </c>
      <c r="C24" s="22"/>
      <c r="D24" s="19">
        <v>3953225.6099999994</v>
      </c>
      <c r="E24" s="20"/>
      <c r="F24" s="19">
        <f t="shared" si="0"/>
        <v>12332.440953970454</v>
      </c>
      <c r="G24" s="19"/>
      <c r="H24" s="21">
        <v>78</v>
      </c>
    </row>
    <row r="25" spans="1:8" s="10" customFormat="1" ht="14.25" x14ac:dyDescent="0.25">
      <c r="A25" s="16" t="s">
        <v>23</v>
      </c>
      <c r="B25" s="17">
        <v>481.05300000000011</v>
      </c>
      <c r="C25" s="22"/>
      <c r="D25" s="19">
        <v>4926486.6199999992</v>
      </c>
      <c r="E25" s="20"/>
      <c r="F25" s="19">
        <f t="shared" si="0"/>
        <v>10241.047493727297</v>
      </c>
      <c r="G25" s="19"/>
      <c r="H25" s="21">
        <v>130</v>
      </c>
    </row>
    <row r="26" spans="1:8" s="10" customFormat="1" ht="14.25" x14ac:dyDescent="0.25">
      <c r="A26" s="16" t="s">
        <v>24</v>
      </c>
      <c r="B26" s="17">
        <v>3436.5969999999993</v>
      </c>
      <c r="C26" s="22"/>
      <c r="D26" s="19">
        <v>38276222.540000007</v>
      </c>
      <c r="E26" s="20"/>
      <c r="F26" s="19">
        <f t="shared" si="0"/>
        <v>11137.82690842133</v>
      </c>
      <c r="G26" s="19"/>
      <c r="H26" s="21">
        <v>108</v>
      </c>
    </row>
    <row r="27" spans="1:8" s="10" customFormat="1" ht="14.25" x14ac:dyDescent="0.25">
      <c r="A27" s="16" t="s">
        <v>25</v>
      </c>
      <c r="B27" s="17">
        <v>237.387</v>
      </c>
      <c r="C27" s="22"/>
      <c r="D27" s="19">
        <v>2930163.9000000004</v>
      </c>
      <c r="E27" s="20"/>
      <c r="F27" s="19">
        <f t="shared" si="0"/>
        <v>12343.405072729342</v>
      </c>
      <c r="G27" s="19"/>
      <c r="H27" s="21">
        <v>77</v>
      </c>
    </row>
    <row r="28" spans="1:8" s="10" customFormat="1" ht="14.25" x14ac:dyDescent="0.25">
      <c r="A28" s="16" t="s">
        <v>26</v>
      </c>
      <c r="B28" s="17">
        <v>301.76299999999998</v>
      </c>
      <c r="C28" s="22"/>
      <c r="D28" s="19">
        <v>3666644.1799999997</v>
      </c>
      <c r="E28" s="20"/>
      <c r="F28" s="19">
        <f t="shared" si="0"/>
        <v>12150.741409649294</v>
      </c>
      <c r="G28" s="19"/>
      <c r="H28" s="21">
        <v>79</v>
      </c>
    </row>
    <row r="29" spans="1:8" s="10" customFormat="1" ht="14.25" x14ac:dyDescent="0.25">
      <c r="A29" s="16" t="s">
        <v>27</v>
      </c>
      <c r="B29" s="17">
        <v>877.10700000000008</v>
      </c>
      <c r="C29" s="22"/>
      <c r="D29" s="19">
        <v>9489155.120000001</v>
      </c>
      <c r="E29" s="20"/>
      <c r="F29" s="19">
        <f t="shared" si="0"/>
        <v>10818.697285507926</v>
      </c>
      <c r="G29" s="19"/>
      <c r="H29" s="21">
        <v>120</v>
      </c>
    </row>
    <row r="30" spans="1:8" s="10" customFormat="1" ht="14.25" x14ac:dyDescent="0.25">
      <c r="A30" s="16" t="s">
        <v>28</v>
      </c>
      <c r="B30" s="17">
        <v>319.20400000000001</v>
      </c>
      <c r="C30" s="22"/>
      <c r="D30" s="19">
        <v>3500271.149999999</v>
      </c>
      <c r="E30" s="20"/>
      <c r="F30" s="19">
        <f t="shared" si="0"/>
        <v>10965.624334281521</v>
      </c>
      <c r="G30" s="19"/>
      <c r="H30" s="21">
        <v>114</v>
      </c>
    </row>
    <row r="31" spans="1:8" s="10" customFormat="1" ht="14.25" x14ac:dyDescent="0.25">
      <c r="A31" s="16" t="s">
        <v>29</v>
      </c>
      <c r="B31" s="17">
        <v>267.08799999999997</v>
      </c>
      <c r="C31" s="22"/>
      <c r="D31" s="19">
        <v>3145770.9299999997</v>
      </c>
      <c r="E31" s="20"/>
      <c r="F31" s="19">
        <f t="shared" si="0"/>
        <v>11778.031697418081</v>
      </c>
      <c r="G31" s="19"/>
      <c r="H31" s="21">
        <v>88</v>
      </c>
    </row>
    <row r="32" spans="1:8" s="10" customFormat="1" ht="14.25" x14ac:dyDescent="0.25">
      <c r="A32" s="16" t="s">
        <v>30</v>
      </c>
      <c r="B32" s="17">
        <v>832.32100000000003</v>
      </c>
      <c r="C32" s="22"/>
      <c r="D32" s="19">
        <v>10746819.159999996</v>
      </c>
      <c r="E32" s="20"/>
      <c r="F32" s="19">
        <f t="shared" si="0"/>
        <v>12911.86832964685</v>
      </c>
      <c r="G32" s="19"/>
      <c r="H32" s="21">
        <v>70</v>
      </c>
    </row>
    <row r="33" spans="1:8" s="10" customFormat="1" ht="14.25" x14ac:dyDescent="0.25">
      <c r="A33" s="16" t="s">
        <v>31</v>
      </c>
      <c r="B33" s="17">
        <v>516.32099999999991</v>
      </c>
      <c r="C33" s="22"/>
      <c r="D33" s="19">
        <v>5593000.2300000004</v>
      </c>
      <c r="E33" s="20"/>
      <c r="F33" s="19">
        <f t="shared" si="0"/>
        <v>10832.408966515019</v>
      </c>
      <c r="G33" s="19"/>
      <c r="H33" s="21">
        <v>119</v>
      </c>
    </row>
    <row r="34" spans="1:8" s="10" customFormat="1" ht="14.25" x14ac:dyDescent="0.25">
      <c r="A34" s="16" t="s">
        <v>32</v>
      </c>
      <c r="B34" s="17">
        <v>462.60400000000004</v>
      </c>
      <c r="C34" s="22"/>
      <c r="D34" s="19">
        <v>5130615.1199999992</v>
      </c>
      <c r="E34" s="20"/>
      <c r="F34" s="19">
        <f t="shared" si="0"/>
        <v>11090.727966035744</v>
      </c>
      <c r="G34" s="19"/>
      <c r="H34" s="21">
        <v>110</v>
      </c>
    </row>
    <row r="35" spans="1:8" s="10" customFormat="1" ht="14.25" x14ac:dyDescent="0.25">
      <c r="A35" s="16" t="s">
        <v>33</v>
      </c>
      <c r="B35" s="17">
        <v>309.22199999999998</v>
      </c>
      <c r="C35" s="22"/>
      <c r="D35" s="19">
        <v>3209895.42</v>
      </c>
      <c r="E35" s="20"/>
      <c r="F35" s="19">
        <f t="shared" si="0"/>
        <v>10380.553194792092</v>
      </c>
      <c r="G35" s="19"/>
      <c r="H35" s="21">
        <v>127</v>
      </c>
    </row>
    <row r="36" spans="1:8" s="10" customFormat="1" ht="14.25" x14ac:dyDescent="0.25">
      <c r="A36" s="16" t="s">
        <v>34</v>
      </c>
      <c r="B36" s="17">
        <v>142.90899999999999</v>
      </c>
      <c r="C36" s="22"/>
      <c r="D36" s="19">
        <v>2480019.2599999993</v>
      </c>
      <c r="E36" s="20"/>
      <c r="F36" s="19">
        <f t="shared" si="0"/>
        <v>17353.83537775787</v>
      </c>
      <c r="G36" s="19"/>
      <c r="H36" s="21">
        <v>23</v>
      </c>
    </row>
    <row r="37" spans="1:8" s="10" customFormat="1" ht="14.25" x14ac:dyDescent="0.25">
      <c r="A37" s="16" t="s">
        <v>35</v>
      </c>
      <c r="B37" s="17">
        <v>253.56900000000002</v>
      </c>
      <c r="C37" s="22"/>
      <c r="D37" s="19">
        <v>3342821.8300000005</v>
      </c>
      <c r="E37" s="20"/>
      <c r="F37" s="19">
        <f t="shared" si="0"/>
        <v>13183.085590115512</v>
      </c>
      <c r="G37" s="19"/>
      <c r="H37" s="21">
        <v>66</v>
      </c>
    </row>
    <row r="38" spans="1:8" s="10" customFormat="1" ht="14.25" x14ac:dyDescent="0.25">
      <c r="A38" s="16" t="s">
        <v>36</v>
      </c>
      <c r="B38" s="17">
        <v>907.05700000000002</v>
      </c>
      <c r="C38" s="22"/>
      <c r="D38" s="19">
        <v>12846421.729999999</v>
      </c>
      <c r="E38" s="20"/>
      <c r="F38" s="19">
        <f t="shared" si="0"/>
        <v>14162.750224076324</v>
      </c>
      <c r="G38" s="19"/>
      <c r="H38" s="21">
        <v>49</v>
      </c>
    </row>
    <row r="39" spans="1:8" s="10" customFormat="1" ht="14.25" x14ac:dyDescent="0.25">
      <c r="A39" s="16" t="s">
        <v>37</v>
      </c>
      <c r="B39" s="17">
        <v>1373.6370000000002</v>
      </c>
      <c r="C39" s="22"/>
      <c r="D39" s="19">
        <v>14333027.77</v>
      </c>
      <c r="E39" s="20"/>
      <c r="F39" s="19">
        <f t="shared" si="0"/>
        <v>10434.363496323991</v>
      </c>
      <c r="G39" s="19"/>
      <c r="H39" s="21">
        <v>126</v>
      </c>
    </row>
    <row r="40" spans="1:8" s="10" customFormat="1" ht="14.25" x14ac:dyDescent="0.25">
      <c r="A40" s="16" t="s">
        <v>38</v>
      </c>
      <c r="B40" s="17">
        <v>332.233</v>
      </c>
      <c r="C40" s="22"/>
      <c r="D40" s="19">
        <v>4288424.8</v>
      </c>
      <c r="E40" s="20"/>
      <c r="F40" s="19">
        <f t="shared" si="0"/>
        <v>12907.883322848724</v>
      </c>
      <c r="G40" s="19"/>
      <c r="H40" s="21">
        <v>71</v>
      </c>
    </row>
    <row r="41" spans="1:8" s="10" customFormat="1" ht="14.25" x14ac:dyDescent="0.25">
      <c r="A41" s="16" t="s">
        <v>39</v>
      </c>
      <c r="B41" s="17">
        <v>973.42899999999997</v>
      </c>
      <c r="C41" s="22"/>
      <c r="D41" s="19">
        <v>9463676.8900000006</v>
      </c>
      <c r="E41" s="20"/>
      <c r="F41" s="19">
        <f t="shared" si="0"/>
        <v>9722.0001561490371</v>
      </c>
      <c r="G41" s="19"/>
      <c r="H41" s="21">
        <v>146</v>
      </c>
    </row>
    <row r="42" spans="1:8" s="10" customFormat="1" ht="14.25" x14ac:dyDescent="0.25">
      <c r="A42" s="16" t="s">
        <v>40</v>
      </c>
      <c r="B42" s="17">
        <v>401.98899999999998</v>
      </c>
      <c r="C42" s="22"/>
      <c r="D42" s="19">
        <v>4661626.5600000015</v>
      </c>
      <c r="E42" s="20"/>
      <c r="F42" s="19">
        <f t="shared" si="0"/>
        <v>11596.403284666998</v>
      </c>
      <c r="G42" s="19"/>
      <c r="H42" s="21">
        <v>96</v>
      </c>
    </row>
    <row r="43" spans="1:8" s="10" customFormat="1" ht="14.25" x14ac:dyDescent="0.25">
      <c r="A43" s="16" t="s">
        <v>41</v>
      </c>
      <c r="B43" s="17">
        <v>506.97300000000013</v>
      </c>
      <c r="C43" s="22"/>
      <c r="D43" s="19">
        <v>5819124.0399999991</v>
      </c>
      <c r="E43" s="20"/>
      <c r="F43" s="19">
        <f t="shared" si="0"/>
        <v>11478.173472749037</v>
      </c>
      <c r="G43" s="19"/>
      <c r="H43" s="21">
        <v>100</v>
      </c>
    </row>
    <row r="44" spans="1:8" s="10" customFormat="1" ht="14.25" x14ac:dyDescent="0.25">
      <c r="A44" s="16" t="s">
        <v>42</v>
      </c>
      <c r="B44" s="17">
        <v>138.87199999999999</v>
      </c>
      <c r="C44" s="22"/>
      <c r="D44" s="19">
        <v>2340261.84</v>
      </c>
      <c r="E44" s="20"/>
      <c r="F44" s="19">
        <f t="shared" si="0"/>
        <v>16851.934443228296</v>
      </c>
      <c r="G44" s="19"/>
      <c r="H44" s="21">
        <v>25</v>
      </c>
    </row>
    <row r="45" spans="1:8" s="10" customFormat="1" ht="14.25" x14ac:dyDescent="0.25">
      <c r="A45" s="16" t="s">
        <v>43</v>
      </c>
      <c r="B45" s="17">
        <v>2713.0899999999997</v>
      </c>
      <c r="C45" s="22"/>
      <c r="D45" s="19">
        <v>31653441.050000008</v>
      </c>
      <c r="E45" s="20"/>
      <c r="F45" s="19">
        <f t="shared" si="0"/>
        <v>11666.933662355474</v>
      </c>
      <c r="G45" s="19"/>
      <c r="H45" s="21">
        <v>94</v>
      </c>
    </row>
    <row r="46" spans="1:8" s="10" customFormat="1" ht="14.25" x14ac:dyDescent="0.25">
      <c r="A46" s="16" t="s">
        <v>44</v>
      </c>
      <c r="B46" s="17">
        <v>358.09499999999997</v>
      </c>
      <c r="C46" s="22"/>
      <c r="D46" s="19">
        <v>6515503.2699999986</v>
      </c>
      <c r="E46" s="20"/>
      <c r="F46" s="19">
        <f t="shared" si="0"/>
        <v>18194.901548471771</v>
      </c>
      <c r="G46" s="19"/>
      <c r="H46" s="21">
        <v>17</v>
      </c>
    </row>
    <row r="47" spans="1:8" s="10" customFormat="1" ht="14.25" x14ac:dyDescent="0.25">
      <c r="A47" s="16" t="s">
        <v>45</v>
      </c>
      <c r="B47" s="17">
        <v>368.09700000000004</v>
      </c>
      <c r="C47" s="22"/>
      <c r="D47" s="19">
        <v>9386612.3200000003</v>
      </c>
      <c r="E47" s="20"/>
      <c r="F47" s="19">
        <f t="shared" si="0"/>
        <v>25500.37712885462</v>
      </c>
      <c r="G47" s="19"/>
      <c r="H47" s="21">
        <v>6</v>
      </c>
    </row>
    <row r="48" spans="1:8" s="10" customFormat="1" ht="14.25" x14ac:dyDescent="0.25">
      <c r="A48" s="16" t="s">
        <v>46</v>
      </c>
      <c r="B48" s="17">
        <v>117.684</v>
      </c>
      <c r="C48" s="22"/>
      <c r="D48" s="19">
        <v>2371576.8799999994</v>
      </c>
      <c r="E48" s="20"/>
      <c r="F48" s="19">
        <f t="shared" si="0"/>
        <v>20152.075728221334</v>
      </c>
      <c r="G48" s="19"/>
      <c r="H48" s="21">
        <v>12</v>
      </c>
    </row>
    <row r="49" spans="1:8" s="10" customFormat="1" ht="14.25" x14ac:dyDescent="0.25">
      <c r="A49" s="16" t="s">
        <v>47</v>
      </c>
      <c r="B49" s="17">
        <v>123.01899999999999</v>
      </c>
      <c r="C49" s="22"/>
      <c r="D49" s="19">
        <v>2410790.84</v>
      </c>
      <c r="E49" s="20"/>
      <c r="F49" s="19">
        <f t="shared" si="0"/>
        <v>19596.898365293167</v>
      </c>
      <c r="G49" s="19"/>
      <c r="H49" s="21">
        <v>14</v>
      </c>
    </row>
    <row r="50" spans="1:8" s="10" customFormat="1" ht="14.25" x14ac:dyDescent="0.25">
      <c r="A50" s="16" t="s">
        <v>48</v>
      </c>
      <c r="B50" s="17">
        <v>13.971999999999998</v>
      </c>
      <c r="C50" s="22"/>
      <c r="D50" s="19">
        <v>515615.82</v>
      </c>
      <c r="E50" s="20"/>
      <c r="F50" s="19">
        <f t="shared" si="0"/>
        <v>36903.508445462357</v>
      </c>
      <c r="G50" s="19"/>
      <c r="H50" s="21">
        <v>1</v>
      </c>
    </row>
    <row r="51" spans="1:8" s="10" customFormat="1" ht="14.25" x14ac:dyDescent="0.25">
      <c r="A51" s="16" t="s">
        <v>49</v>
      </c>
      <c r="B51" s="17">
        <v>686.14700000000005</v>
      </c>
      <c r="C51" s="22"/>
      <c r="D51" s="19">
        <v>6877549.8800000008</v>
      </c>
      <c r="E51" s="20"/>
      <c r="F51" s="19">
        <f t="shared" si="0"/>
        <v>10023.435036515499</v>
      </c>
      <c r="G51" s="19"/>
      <c r="H51" s="21">
        <v>139</v>
      </c>
    </row>
    <row r="52" spans="1:8" s="10" customFormat="1" ht="14.25" x14ac:dyDescent="0.25">
      <c r="A52" s="16" t="s">
        <v>50</v>
      </c>
      <c r="B52" s="17">
        <v>429.65200000000004</v>
      </c>
      <c r="C52" s="22"/>
      <c r="D52" s="19">
        <v>4850482.79</v>
      </c>
      <c r="E52" s="20"/>
      <c r="F52" s="19">
        <f t="shared" si="0"/>
        <v>11289.329015109903</v>
      </c>
      <c r="G52" s="19"/>
      <c r="H52" s="21">
        <v>105</v>
      </c>
    </row>
    <row r="53" spans="1:8" s="10" customFormat="1" ht="14.25" x14ac:dyDescent="0.25">
      <c r="A53" s="16" t="s">
        <v>51</v>
      </c>
      <c r="B53" s="17">
        <v>261.55199999999996</v>
      </c>
      <c r="C53" s="22"/>
      <c r="D53" s="19">
        <v>3955566.7800000003</v>
      </c>
      <c r="E53" s="20"/>
      <c r="F53" s="19">
        <f t="shared" si="0"/>
        <v>15123.443062947334</v>
      </c>
      <c r="G53" s="19"/>
      <c r="H53" s="21">
        <v>38</v>
      </c>
    </row>
    <row r="54" spans="1:8" s="10" customFormat="1" ht="14.25" x14ac:dyDescent="0.25">
      <c r="A54" s="16" t="s">
        <v>52</v>
      </c>
      <c r="B54" s="17">
        <v>277.49400000000003</v>
      </c>
      <c r="C54" s="22"/>
      <c r="D54" s="19">
        <v>2871421.81</v>
      </c>
      <c r="E54" s="20"/>
      <c r="F54" s="19">
        <f t="shared" si="0"/>
        <v>10347.689715813674</v>
      </c>
      <c r="G54" s="19"/>
      <c r="H54" s="21">
        <v>129</v>
      </c>
    </row>
    <row r="55" spans="1:8" s="10" customFormat="1" ht="14.25" x14ac:dyDescent="0.25">
      <c r="A55" s="16" t="s">
        <v>53</v>
      </c>
      <c r="B55" s="17">
        <v>156.88800000000001</v>
      </c>
      <c r="C55" s="22"/>
      <c r="D55" s="19">
        <v>2761938.1999999997</v>
      </c>
      <c r="E55" s="20"/>
      <c r="F55" s="19">
        <f t="shared" si="0"/>
        <v>17604.521697006781</v>
      </c>
      <c r="G55" s="19"/>
      <c r="H55" s="21">
        <v>21</v>
      </c>
    </row>
    <row r="56" spans="1:8" s="10" customFormat="1" ht="14.25" x14ac:dyDescent="0.25">
      <c r="A56" s="16" t="s">
        <v>54</v>
      </c>
      <c r="B56" s="17">
        <v>182.52199999999999</v>
      </c>
      <c r="C56" s="22"/>
      <c r="D56" s="19">
        <v>2440269.8299999996</v>
      </c>
      <c r="E56" s="20"/>
      <c r="F56" s="19">
        <f t="shared" si="0"/>
        <v>13369.729840786315</v>
      </c>
      <c r="G56" s="19"/>
      <c r="H56" s="21">
        <v>60</v>
      </c>
    </row>
    <row r="57" spans="1:8" s="10" customFormat="1" ht="14.25" x14ac:dyDescent="0.25">
      <c r="A57" s="16" t="s">
        <v>55</v>
      </c>
      <c r="B57" s="17">
        <v>378.03599999999994</v>
      </c>
      <c r="C57" s="22"/>
      <c r="D57" s="19">
        <v>4571309.0599999996</v>
      </c>
      <c r="E57" s="20"/>
      <c r="F57" s="19">
        <f t="shared" si="0"/>
        <v>12092.258567967072</v>
      </c>
      <c r="G57" s="19"/>
      <c r="H57" s="21">
        <v>80</v>
      </c>
    </row>
    <row r="58" spans="1:8" s="10" customFormat="1" ht="14.25" x14ac:dyDescent="0.25">
      <c r="A58" s="16" t="s">
        <v>56</v>
      </c>
      <c r="B58" s="17">
        <v>696.12999999999988</v>
      </c>
      <c r="C58" s="22"/>
      <c r="D58" s="19">
        <v>8132980.7600000016</v>
      </c>
      <c r="E58" s="20"/>
      <c r="F58" s="19">
        <f t="shared" si="0"/>
        <v>11683.134989154329</v>
      </c>
      <c r="G58" s="19"/>
      <c r="H58" s="21">
        <v>93</v>
      </c>
    </row>
    <row r="59" spans="1:8" s="10" customFormat="1" ht="14.25" x14ac:dyDescent="0.25">
      <c r="A59" s="16" t="s">
        <v>57</v>
      </c>
      <c r="B59" s="17">
        <v>307.77800000000002</v>
      </c>
      <c r="C59" s="22"/>
      <c r="D59" s="19">
        <v>3349895.75</v>
      </c>
      <c r="E59" s="20"/>
      <c r="F59" s="19">
        <f t="shared" si="0"/>
        <v>10884.12995730689</v>
      </c>
      <c r="G59" s="19"/>
      <c r="H59" s="21">
        <v>117</v>
      </c>
    </row>
    <row r="60" spans="1:8" s="10" customFormat="1" ht="14.25" x14ac:dyDescent="0.25">
      <c r="A60" s="16" t="s">
        <v>58</v>
      </c>
      <c r="B60" s="17">
        <v>174.09200000000001</v>
      </c>
      <c r="C60" s="22"/>
      <c r="D60" s="19">
        <v>2580936.75</v>
      </c>
      <c r="E60" s="20"/>
      <c r="F60" s="19">
        <f t="shared" si="0"/>
        <v>14825.131252441237</v>
      </c>
      <c r="G60" s="19"/>
      <c r="H60" s="21">
        <v>46</v>
      </c>
    </row>
    <row r="61" spans="1:8" s="10" customFormat="1" ht="14.25" x14ac:dyDescent="0.25">
      <c r="A61" s="16" t="s">
        <v>59</v>
      </c>
      <c r="B61" s="17">
        <v>417.46799999999996</v>
      </c>
      <c r="C61" s="22"/>
      <c r="D61" s="19">
        <v>5330196.1599999992</v>
      </c>
      <c r="E61" s="20"/>
      <c r="F61" s="19">
        <f t="shared" si="0"/>
        <v>12767.915528854906</v>
      </c>
      <c r="G61" s="19"/>
      <c r="H61" s="21">
        <v>72</v>
      </c>
    </row>
    <row r="62" spans="1:8" s="10" customFormat="1" ht="14.25" x14ac:dyDescent="0.25">
      <c r="A62" s="16" t="s">
        <v>60</v>
      </c>
      <c r="B62" s="17">
        <v>439.78000000000003</v>
      </c>
      <c r="C62" s="22"/>
      <c r="D62" s="19">
        <v>5071194.620000001</v>
      </c>
      <c r="E62" s="20"/>
      <c r="F62" s="19">
        <f t="shared" si="0"/>
        <v>11531.207922142892</v>
      </c>
      <c r="G62" s="19"/>
      <c r="H62" s="21">
        <v>98</v>
      </c>
    </row>
    <row r="63" spans="1:8" s="10" customFormat="1" ht="14.25" x14ac:dyDescent="0.25">
      <c r="A63" s="16" t="s">
        <v>61</v>
      </c>
      <c r="B63" s="17">
        <v>254.93899999999999</v>
      </c>
      <c r="C63" s="22"/>
      <c r="D63" s="19">
        <v>3019090.5899999989</v>
      </c>
      <c r="E63" s="20"/>
      <c r="F63" s="19">
        <f t="shared" si="0"/>
        <v>11842.403829935785</v>
      </c>
      <c r="G63" s="19"/>
      <c r="H63" s="21">
        <v>86</v>
      </c>
    </row>
    <row r="64" spans="1:8" s="10" customFormat="1" ht="14.25" x14ac:dyDescent="0.25">
      <c r="A64" s="16" t="s">
        <v>62</v>
      </c>
      <c r="B64" s="17">
        <v>218.57599999999999</v>
      </c>
      <c r="C64" s="22"/>
      <c r="D64" s="19">
        <v>2907819.9899999998</v>
      </c>
      <c r="E64" s="20"/>
      <c r="F64" s="19">
        <f t="shared" si="0"/>
        <v>13303.473345655515</v>
      </c>
      <c r="G64" s="19"/>
      <c r="H64" s="21">
        <v>65</v>
      </c>
    </row>
    <row r="65" spans="1:8" s="10" customFormat="1" ht="14.25" x14ac:dyDescent="0.25">
      <c r="A65" s="16" t="s">
        <v>63</v>
      </c>
      <c r="B65" s="17">
        <v>403.11500000000007</v>
      </c>
      <c r="C65" s="22"/>
      <c r="D65" s="19">
        <v>4556156.2700000005</v>
      </c>
      <c r="E65" s="20"/>
      <c r="F65" s="19">
        <f t="shared" si="0"/>
        <v>11302.373441821812</v>
      </c>
      <c r="G65" s="19"/>
      <c r="H65" s="21">
        <v>104</v>
      </c>
    </row>
    <row r="66" spans="1:8" s="10" customFormat="1" ht="14.25" x14ac:dyDescent="0.25">
      <c r="A66" s="16" t="s">
        <v>64</v>
      </c>
      <c r="B66" s="17">
        <v>596.077</v>
      </c>
      <c r="C66" s="22"/>
      <c r="D66" s="19">
        <v>6561120.6499999994</v>
      </c>
      <c r="E66" s="20"/>
      <c r="F66" s="19">
        <f t="shared" si="0"/>
        <v>11007.169627413907</v>
      </c>
      <c r="G66" s="19"/>
      <c r="H66" s="21">
        <v>113</v>
      </c>
    </row>
    <row r="67" spans="1:8" s="10" customFormat="1" ht="14.25" x14ac:dyDescent="0.25">
      <c r="A67" s="16" t="s">
        <v>65</v>
      </c>
      <c r="B67" s="17">
        <v>324.92600000000004</v>
      </c>
      <c r="C67" s="22"/>
      <c r="D67" s="19">
        <v>3658917.2800000003</v>
      </c>
      <c r="E67" s="20"/>
      <c r="F67" s="19">
        <f t="shared" si="0"/>
        <v>11260.771006321438</v>
      </c>
      <c r="G67" s="19"/>
      <c r="H67" s="21">
        <v>107</v>
      </c>
    </row>
    <row r="68" spans="1:8" s="10" customFormat="1" ht="14.25" x14ac:dyDescent="0.25">
      <c r="A68" s="16" t="s">
        <v>66</v>
      </c>
      <c r="B68" s="17">
        <v>829.67699999999979</v>
      </c>
      <c r="C68" s="22"/>
      <c r="D68" s="19">
        <v>7949943.1600000001</v>
      </c>
      <c r="E68" s="20"/>
      <c r="F68" s="19">
        <f t="shared" si="0"/>
        <v>9581.9736596289913</v>
      </c>
      <c r="G68" s="19"/>
      <c r="H68" s="21">
        <v>147</v>
      </c>
    </row>
    <row r="69" spans="1:8" s="10" customFormat="1" ht="14.25" x14ac:dyDescent="0.25">
      <c r="A69" s="16" t="s">
        <v>67</v>
      </c>
      <c r="B69" s="17">
        <v>377.33500000000004</v>
      </c>
      <c r="C69" s="22"/>
      <c r="D69" s="19">
        <v>3681859.38</v>
      </c>
      <c r="E69" s="20"/>
      <c r="F69" s="19">
        <f t="shared" si="0"/>
        <v>9757.5347635390299</v>
      </c>
      <c r="G69" s="19"/>
      <c r="H69" s="21">
        <v>142</v>
      </c>
    </row>
    <row r="70" spans="1:8" s="10" customFormat="1" ht="14.25" x14ac:dyDescent="0.25">
      <c r="A70" s="16" t="s">
        <v>68</v>
      </c>
      <c r="B70" s="17">
        <v>217.95700000000002</v>
      </c>
      <c r="C70" s="22"/>
      <c r="D70" s="19">
        <v>3379583.9600000004</v>
      </c>
      <c r="E70" s="20"/>
      <c r="F70" s="19">
        <f t="shared" si="0"/>
        <v>15505.737186692788</v>
      </c>
      <c r="G70" s="19"/>
      <c r="H70" s="21">
        <v>32</v>
      </c>
    </row>
    <row r="71" spans="1:8" s="10" customFormat="1" ht="14.25" x14ac:dyDescent="0.25">
      <c r="A71" s="16" t="s">
        <v>69</v>
      </c>
      <c r="B71" s="17">
        <v>6061.9869999999992</v>
      </c>
      <c r="C71" s="22"/>
      <c r="D71" s="19">
        <v>64726326.450000003</v>
      </c>
      <c r="E71" s="20"/>
      <c r="F71" s="19">
        <f t="shared" si="0"/>
        <v>10677.410962775079</v>
      </c>
      <c r="G71" s="19"/>
      <c r="H71" s="21">
        <v>122</v>
      </c>
    </row>
    <row r="72" spans="1:8" s="10" customFormat="1" ht="14.25" x14ac:dyDescent="0.25">
      <c r="A72" s="16" t="s">
        <v>70</v>
      </c>
      <c r="B72" s="17">
        <v>182.29600000000002</v>
      </c>
      <c r="C72" s="22"/>
      <c r="D72" s="19">
        <v>2401157.9899999998</v>
      </c>
      <c r="E72" s="20"/>
      <c r="F72" s="19">
        <f t="shared" ref="F72:F135" si="1">D72/B72</f>
        <v>13171.753576600691</v>
      </c>
      <c r="G72" s="19"/>
      <c r="H72" s="21">
        <v>67</v>
      </c>
    </row>
    <row r="73" spans="1:8" s="10" customFormat="1" ht="14.25" x14ac:dyDescent="0.25">
      <c r="A73" s="16" t="s">
        <v>71</v>
      </c>
      <c r="B73" s="17">
        <v>137.79399999999998</v>
      </c>
      <c r="C73" s="22"/>
      <c r="D73" s="19">
        <v>2259484.52</v>
      </c>
      <c r="E73" s="20"/>
      <c r="F73" s="19">
        <f t="shared" si="1"/>
        <v>16397.553739640334</v>
      </c>
      <c r="G73" s="19"/>
      <c r="H73" s="21">
        <v>26</v>
      </c>
    </row>
    <row r="74" spans="1:8" s="10" customFormat="1" ht="14.25" x14ac:dyDescent="0.25">
      <c r="A74" s="16" t="s">
        <v>72</v>
      </c>
      <c r="B74" s="17">
        <v>223.56100000000001</v>
      </c>
      <c r="C74" s="22"/>
      <c r="D74" s="19">
        <v>3072362.55</v>
      </c>
      <c r="E74" s="20"/>
      <c r="F74" s="19">
        <f t="shared" si="1"/>
        <v>13742.837748981261</v>
      </c>
      <c r="G74" s="19"/>
      <c r="H74" s="21">
        <v>56</v>
      </c>
    </row>
    <row r="75" spans="1:8" s="10" customFormat="1" ht="14.25" x14ac:dyDescent="0.25">
      <c r="A75" s="16" t="s">
        <v>73</v>
      </c>
      <c r="B75" s="17">
        <v>495.37199999999996</v>
      </c>
      <c r="C75" s="22"/>
      <c r="D75" s="19">
        <v>5799987.3499999996</v>
      </c>
      <c r="E75" s="20"/>
      <c r="F75" s="19">
        <f t="shared" si="1"/>
        <v>11708.347161325226</v>
      </c>
      <c r="G75" s="19"/>
      <c r="H75" s="21">
        <v>90</v>
      </c>
    </row>
    <row r="76" spans="1:8" s="10" customFormat="1" ht="14.25" x14ac:dyDescent="0.25">
      <c r="A76" s="16" t="s">
        <v>74</v>
      </c>
      <c r="B76" s="17">
        <v>222.374</v>
      </c>
      <c r="C76" s="22"/>
      <c r="D76" s="19">
        <v>3327150.9899999993</v>
      </c>
      <c r="E76" s="20"/>
      <c r="F76" s="19">
        <f t="shared" si="1"/>
        <v>14961.960436022195</v>
      </c>
      <c r="G76" s="19"/>
      <c r="H76" s="21">
        <v>42</v>
      </c>
    </row>
    <row r="77" spans="1:8" s="10" customFormat="1" ht="14.25" x14ac:dyDescent="0.25">
      <c r="A77" s="16" t="s">
        <v>75</v>
      </c>
      <c r="B77" s="17">
        <v>725.24200000000008</v>
      </c>
      <c r="C77" s="22"/>
      <c r="D77" s="19">
        <v>7506130.9999999981</v>
      </c>
      <c r="E77" s="20"/>
      <c r="F77" s="19">
        <f t="shared" si="1"/>
        <v>10349.829436243346</v>
      </c>
      <c r="G77" s="19"/>
      <c r="H77" s="21">
        <v>128</v>
      </c>
    </row>
    <row r="78" spans="1:8" s="10" customFormat="1" ht="14.25" x14ac:dyDescent="0.25">
      <c r="A78" s="16" t="s">
        <v>76</v>
      </c>
      <c r="B78" s="17">
        <v>105.021</v>
      </c>
      <c r="C78" s="22"/>
      <c r="D78" s="19">
        <v>2176687.9099999997</v>
      </c>
      <c r="E78" s="20"/>
      <c r="F78" s="19">
        <f t="shared" si="1"/>
        <v>20726.215804458152</v>
      </c>
      <c r="G78" s="19"/>
      <c r="H78" s="21">
        <v>11</v>
      </c>
    </row>
    <row r="79" spans="1:8" s="10" customFormat="1" ht="14.25" x14ac:dyDescent="0.25">
      <c r="A79" s="16" t="s">
        <v>77</v>
      </c>
      <c r="B79" s="17">
        <v>327.49199999999996</v>
      </c>
      <c r="C79" s="22"/>
      <c r="D79" s="19">
        <v>4357423.1000000006</v>
      </c>
      <c r="E79" s="20"/>
      <c r="F79" s="19">
        <f t="shared" si="1"/>
        <v>13305.433720518367</v>
      </c>
      <c r="G79" s="19"/>
      <c r="H79" s="21">
        <v>63</v>
      </c>
    </row>
    <row r="80" spans="1:8" s="10" customFormat="1" ht="14.25" x14ac:dyDescent="0.25">
      <c r="A80" s="16" t="s">
        <v>78</v>
      </c>
      <c r="B80" s="17">
        <v>2967.7569999999996</v>
      </c>
      <c r="C80" s="22"/>
      <c r="D80" s="19">
        <v>34001204.099999994</v>
      </c>
      <c r="E80" s="20"/>
      <c r="F80" s="19">
        <f t="shared" si="1"/>
        <v>11456.869312413381</v>
      </c>
      <c r="G80" s="19"/>
      <c r="H80" s="21">
        <v>103</v>
      </c>
    </row>
    <row r="81" spans="1:8" s="10" customFormat="1" ht="14.25" x14ac:dyDescent="0.25">
      <c r="A81" s="16" t="s">
        <v>79</v>
      </c>
      <c r="B81" s="17">
        <v>401.96399999999994</v>
      </c>
      <c r="C81" s="22"/>
      <c r="D81" s="19">
        <v>4762186.5300000012</v>
      </c>
      <c r="E81" s="20"/>
      <c r="F81" s="19">
        <f t="shared" si="1"/>
        <v>11847.296101143391</v>
      </c>
      <c r="G81" s="19"/>
      <c r="H81" s="21">
        <v>85</v>
      </c>
    </row>
    <row r="82" spans="1:8" s="10" customFormat="1" ht="14.25" x14ac:dyDescent="0.25">
      <c r="A82" s="16" t="s">
        <v>80</v>
      </c>
      <c r="B82" s="17">
        <v>274.51800000000003</v>
      </c>
      <c r="C82" s="22"/>
      <c r="D82" s="19">
        <v>3851485.0500000003</v>
      </c>
      <c r="E82" s="20"/>
      <c r="F82" s="19">
        <f t="shared" si="1"/>
        <v>14029.990929556532</v>
      </c>
      <c r="G82" s="19"/>
      <c r="H82" s="21">
        <v>52</v>
      </c>
    </row>
    <row r="83" spans="1:8" s="10" customFormat="1" ht="14.25" x14ac:dyDescent="0.25">
      <c r="A83" s="16" t="s">
        <v>81</v>
      </c>
      <c r="B83" s="17">
        <v>208.51600000000002</v>
      </c>
      <c r="C83" s="22"/>
      <c r="D83" s="19">
        <v>3194858.55</v>
      </c>
      <c r="E83" s="20"/>
      <c r="F83" s="19">
        <f t="shared" si="1"/>
        <v>15321.886809645301</v>
      </c>
      <c r="G83" s="19"/>
      <c r="H83" s="21">
        <v>37</v>
      </c>
    </row>
    <row r="84" spans="1:8" s="10" customFormat="1" ht="14.25" x14ac:dyDescent="0.25">
      <c r="A84" s="16" t="s">
        <v>82</v>
      </c>
      <c r="B84" s="17">
        <v>178.392</v>
      </c>
      <c r="C84" s="22"/>
      <c r="D84" s="19">
        <v>2622912.9800000004</v>
      </c>
      <c r="E84" s="20"/>
      <c r="F84" s="19">
        <f t="shared" si="1"/>
        <v>14703.086349163643</v>
      </c>
      <c r="G84" s="19"/>
      <c r="H84" s="21">
        <v>47</v>
      </c>
    </row>
    <row r="85" spans="1:8" s="10" customFormat="1" ht="14.25" x14ac:dyDescent="0.25">
      <c r="A85" s="16" t="s">
        <v>83</v>
      </c>
      <c r="B85" s="17">
        <v>286.18600000000004</v>
      </c>
      <c r="C85" s="22"/>
      <c r="D85" s="19">
        <v>5124455.4699999979</v>
      </c>
      <c r="E85" s="20"/>
      <c r="F85" s="19">
        <f t="shared" si="1"/>
        <v>17906.031287344584</v>
      </c>
      <c r="G85" s="19"/>
      <c r="H85" s="21">
        <v>19</v>
      </c>
    </row>
    <row r="86" spans="1:8" s="10" customFormat="1" ht="14.25" x14ac:dyDescent="0.25">
      <c r="A86" s="16" t="s">
        <v>84</v>
      </c>
      <c r="B86" s="17">
        <v>341.34500000000003</v>
      </c>
      <c r="C86" s="22"/>
      <c r="D86" s="19">
        <v>4266389.21</v>
      </c>
      <c r="E86" s="20"/>
      <c r="F86" s="19">
        <f t="shared" si="1"/>
        <v>12498.75993496316</v>
      </c>
      <c r="G86" s="19"/>
      <c r="H86" s="21">
        <v>75</v>
      </c>
    </row>
    <row r="87" spans="1:8" s="10" customFormat="1" ht="14.25" x14ac:dyDescent="0.25">
      <c r="A87" s="16" t="s">
        <v>85</v>
      </c>
      <c r="B87" s="17">
        <v>165.536</v>
      </c>
      <c r="C87" s="22"/>
      <c r="D87" s="19">
        <v>2990359.3400000008</v>
      </c>
      <c r="E87" s="20"/>
      <c r="F87" s="19">
        <f t="shared" si="1"/>
        <v>18064.707012371935</v>
      </c>
      <c r="G87" s="19"/>
      <c r="H87" s="21">
        <v>18</v>
      </c>
    </row>
    <row r="88" spans="1:8" s="10" customFormat="1" ht="14.25" x14ac:dyDescent="0.25">
      <c r="A88" s="16" t="s">
        <v>86</v>
      </c>
      <c r="B88" s="17">
        <v>226.23399999999998</v>
      </c>
      <c r="C88" s="22"/>
      <c r="D88" s="19">
        <v>3069959.0900000008</v>
      </c>
      <c r="E88" s="20"/>
      <c r="F88" s="19">
        <f t="shared" si="1"/>
        <v>13569.839590866099</v>
      </c>
      <c r="G88" s="19"/>
      <c r="H88" s="21">
        <v>58</v>
      </c>
    </row>
    <row r="89" spans="1:8" s="10" customFormat="1" ht="14.25" x14ac:dyDescent="0.25">
      <c r="A89" s="16" t="s">
        <v>87</v>
      </c>
      <c r="B89" s="17">
        <v>646.73199999999997</v>
      </c>
      <c r="C89" s="22"/>
      <c r="D89" s="19">
        <v>10414261.179999998</v>
      </c>
      <c r="E89" s="20"/>
      <c r="F89" s="19">
        <f t="shared" si="1"/>
        <v>16102.900706938884</v>
      </c>
      <c r="G89" s="19"/>
      <c r="H89" s="21">
        <v>29</v>
      </c>
    </row>
    <row r="90" spans="1:8" s="10" customFormat="1" ht="14.25" x14ac:dyDescent="0.25">
      <c r="A90" s="16" t="s">
        <v>88</v>
      </c>
      <c r="B90" s="17">
        <v>288.93700000000001</v>
      </c>
      <c r="C90" s="22"/>
      <c r="D90" s="19">
        <v>3576608.4199999995</v>
      </c>
      <c r="E90" s="20"/>
      <c r="F90" s="19">
        <f t="shared" si="1"/>
        <v>12378.506110328546</v>
      </c>
      <c r="G90" s="19"/>
      <c r="H90" s="21">
        <v>76</v>
      </c>
    </row>
    <row r="91" spans="1:8" s="10" customFormat="1" ht="14.25" x14ac:dyDescent="0.25">
      <c r="A91" s="16" t="s">
        <v>89</v>
      </c>
      <c r="B91" s="17">
        <v>1135.9750000000001</v>
      </c>
      <c r="C91" s="22"/>
      <c r="D91" s="19">
        <v>11394476.029999999</v>
      </c>
      <c r="E91" s="20"/>
      <c r="F91" s="19">
        <f t="shared" si="1"/>
        <v>10030.569361121501</v>
      </c>
      <c r="G91" s="19"/>
      <c r="H91" s="21">
        <v>138</v>
      </c>
    </row>
    <row r="92" spans="1:8" s="10" customFormat="1" ht="14.25" x14ac:dyDescent="0.25">
      <c r="A92" s="16" t="s">
        <v>90</v>
      </c>
      <c r="B92" s="17">
        <v>186.51499999999999</v>
      </c>
      <c r="C92" s="22"/>
      <c r="D92" s="19">
        <v>3248679.5999999996</v>
      </c>
      <c r="E92" s="20"/>
      <c r="F92" s="19">
        <f t="shared" si="1"/>
        <v>17417.792670830764</v>
      </c>
      <c r="G92" s="19"/>
      <c r="H92" s="21">
        <v>22</v>
      </c>
    </row>
    <row r="93" spans="1:8" s="10" customFormat="1" ht="14.25" x14ac:dyDescent="0.25">
      <c r="A93" s="16" t="s">
        <v>91</v>
      </c>
      <c r="B93" s="17">
        <v>330.21900000000005</v>
      </c>
      <c r="C93" s="22"/>
      <c r="D93" s="19">
        <v>4976411.16</v>
      </c>
      <c r="E93" s="20"/>
      <c r="F93" s="19">
        <f t="shared" si="1"/>
        <v>15070.032796416921</v>
      </c>
      <c r="G93" s="19"/>
      <c r="H93" s="21">
        <v>41</v>
      </c>
    </row>
    <row r="94" spans="1:8" s="10" customFormat="1" ht="14.25" x14ac:dyDescent="0.25">
      <c r="A94" s="16" t="s">
        <v>92</v>
      </c>
      <c r="B94" s="17">
        <v>1185.806</v>
      </c>
      <c r="C94" s="22"/>
      <c r="D94" s="19">
        <v>11918401.379999999</v>
      </c>
      <c r="E94" s="20"/>
      <c r="F94" s="19">
        <f t="shared" si="1"/>
        <v>10050.886384450743</v>
      </c>
      <c r="G94" s="19"/>
      <c r="H94" s="21">
        <v>137</v>
      </c>
    </row>
    <row r="95" spans="1:8" s="10" customFormat="1" ht="14.25" x14ac:dyDescent="0.25">
      <c r="A95" s="16" t="s">
        <v>93</v>
      </c>
      <c r="B95" s="17">
        <v>192.97100000000003</v>
      </c>
      <c r="C95" s="22"/>
      <c r="D95" s="19">
        <v>2960765.4700000007</v>
      </c>
      <c r="E95" s="20"/>
      <c r="F95" s="19">
        <f t="shared" si="1"/>
        <v>15343.059164330392</v>
      </c>
      <c r="G95" s="19"/>
      <c r="H95" s="21">
        <v>36</v>
      </c>
    </row>
    <row r="96" spans="1:8" s="10" customFormat="1" ht="14.25" x14ac:dyDescent="0.25">
      <c r="A96" s="16" t="s">
        <v>94</v>
      </c>
      <c r="B96" s="17">
        <v>423.76599999999991</v>
      </c>
      <c r="C96" s="22"/>
      <c r="D96" s="19">
        <v>4711868.88</v>
      </c>
      <c r="E96" s="20"/>
      <c r="F96" s="19">
        <f t="shared" si="1"/>
        <v>11119.034750310315</v>
      </c>
      <c r="G96" s="19"/>
      <c r="H96" s="21">
        <v>109</v>
      </c>
    </row>
    <row r="97" spans="1:8" s="10" customFormat="1" ht="14.25" x14ac:dyDescent="0.25">
      <c r="A97" s="16" t="s">
        <v>95</v>
      </c>
      <c r="B97" s="17">
        <v>119.128</v>
      </c>
      <c r="C97" s="22"/>
      <c r="D97" s="19">
        <v>3495856.08</v>
      </c>
      <c r="E97" s="20"/>
      <c r="F97" s="19">
        <f t="shared" si="1"/>
        <v>29345.377073400039</v>
      </c>
      <c r="G97" s="19"/>
      <c r="H97" s="21">
        <v>2</v>
      </c>
    </row>
    <row r="98" spans="1:8" s="10" customFormat="1" ht="14.25" x14ac:dyDescent="0.25">
      <c r="A98" s="16" t="s">
        <v>96</v>
      </c>
      <c r="B98" s="17">
        <v>408.90899999999999</v>
      </c>
      <c r="C98" s="22"/>
      <c r="D98" s="19">
        <v>8908892.5199999996</v>
      </c>
      <c r="E98" s="20"/>
      <c r="F98" s="19">
        <f t="shared" si="1"/>
        <v>21786.980770782742</v>
      </c>
      <c r="G98" s="19"/>
      <c r="H98" s="21">
        <v>10</v>
      </c>
    </row>
    <row r="99" spans="1:8" s="10" customFormat="1" ht="14.25" x14ac:dyDescent="0.25">
      <c r="A99" s="16" t="s">
        <v>97</v>
      </c>
      <c r="B99" s="17">
        <v>3005.17</v>
      </c>
      <c r="C99" s="22"/>
      <c r="D99" s="19">
        <v>29293481.970000006</v>
      </c>
      <c r="E99" s="20"/>
      <c r="F99" s="19">
        <f t="shared" si="1"/>
        <v>9747.6954614880378</v>
      </c>
      <c r="G99" s="19"/>
      <c r="H99" s="21">
        <v>143</v>
      </c>
    </row>
    <row r="100" spans="1:8" s="10" customFormat="1" ht="14.25" x14ac:dyDescent="0.25">
      <c r="A100" s="16" t="s">
        <v>98</v>
      </c>
      <c r="B100" s="17">
        <v>252.51900000000001</v>
      </c>
      <c r="C100" s="22"/>
      <c r="D100" s="19">
        <v>3748710.790000001</v>
      </c>
      <c r="E100" s="20"/>
      <c r="F100" s="19">
        <f t="shared" si="1"/>
        <v>14845.262297094479</v>
      </c>
      <c r="G100" s="19"/>
      <c r="H100" s="21">
        <v>45</v>
      </c>
    </row>
    <row r="101" spans="1:8" s="10" customFormat="1" ht="14.25" x14ac:dyDescent="0.25">
      <c r="A101" s="16" t="s">
        <v>99</v>
      </c>
      <c r="B101" s="17">
        <v>1019.059</v>
      </c>
      <c r="C101" s="22"/>
      <c r="D101" s="19">
        <v>12178290.279999999</v>
      </c>
      <c r="E101" s="20"/>
      <c r="F101" s="19">
        <f t="shared" si="1"/>
        <v>11950.525219835161</v>
      </c>
      <c r="G101" s="19"/>
      <c r="H101" s="21">
        <v>82</v>
      </c>
    </row>
    <row r="102" spans="1:8" s="10" customFormat="1" ht="14.25" x14ac:dyDescent="0.25">
      <c r="A102" s="16" t="s">
        <v>100</v>
      </c>
      <c r="B102" s="17">
        <v>465.81899999999996</v>
      </c>
      <c r="C102" s="22"/>
      <c r="D102" s="19">
        <v>5882269.6699999999</v>
      </c>
      <c r="E102" s="20"/>
      <c r="F102" s="19">
        <f t="shared" si="1"/>
        <v>12627.80107724245</v>
      </c>
      <c r="G102" s="19"/>
      <c r="H102" s="21">
        <v>74</v>
      </c>
    </row>
    <row r="103" spans="1:8" s="10" customFormat="1" ht="14.25" x14ac:dyDescent="0.25">
      <c r="A103" s="16" t="s">
        <v>101</v>
      </c>
      <c r="B103" s="17">
        <v>2693.7710000000002</v>
      </c>
      <c r="C103" s="22"/>
      <c r="D103" s="19">
        <v>31812889.100000005</v>
      </c>
      <c r="E103" s="20"/>
      <c r="F103" s="19">
        <f t="shared" si="1"/>
        <v>11809.797157961832</v>
      </c>
      <c r="G103" s="19"/>
      <c r="H103" s="21">
        <v>87</v>
      </c>
    </row>
    <row r="104" spans="1:8" s="10" customFormat="1" ht="14.25" x14ac:dyDescent="0.25">
      <c r="A104" s="16" t="s">
        <v>102</v>
      </c>
      <c r="B104" s="17">
        <v>584.54900000000021</v>
      </c>
      <c r="C104" s="22"/>
      <c r="D104" s="19">
        <v>6740141.6199999992</v>
      </c>
      <c r="E104" s="20"/>
      <c r="F104" s="19">
        <f t="shared" si="1"/>
        <v>11530.498931654996</v>
      </c>
      <c r="G104" s="19"/>
      <c r="H104" s="21">
        <v>99</v>
      </c>
    </row>
    <row r="105" spans="1:8" s="10" customFormat="1" ht="14.25" x14ac:dyDescent="0.25">
      <c r="A105" s="16" t="s">
        <v>103</v>
      </c>
      <c r="B105" s="17">
        <v>251.30500000000004</v>
      </c>
      <c r="C105" s="22"/>
      <c r="D105" s="19">
        <v>2994251.2399999998</v>
      </c>
      <c r="E105" s="20"/>
      <c r="F105" s="19">
        <f t="shared" si="1"/>
        <v>11914.809653608163</v>
      </c>
      <c r="G105" s="19"/>
      <c r="H105" s="21">
        <v>83</v>
      </c>
    </row>
    <row r="106" spans="1:8" s="10" customFormat="1" ht="14.25" x14ac:dyDescent="0.25">
      <c r="A106" s="16" t="s">
        <v>104</v>
      </c>
      <c r="B106" s="17">
        <v>246.90800000000002</v>
      </c>
      <c r="C106" s="22"/>
      <c r="D106" s="19">
        <v>3371344.2399999998</v>
      </c>
      <c r="E106" s="20"/>
      <c r="F106" s="19">
        <f t="shared" si="1"/>
        <v>13654.252758112332</v>
      </c>
      <c r="G106" s="19"/>
      <c r="H106" s="21">
        <v>57</v>
      </c>
    </row>
    <row r="107" spans="1:8" s="10" customFormat="1" ht="14.25" x14ac:dyDescent="0.25">
      <c r="A107" s="16" t="s">
        <v>105</v>
      </c>
      <c r="B107" s="17">
        <v>273.46799999999996</v>
      </c>
      <c r="C107" s="22"/>
      <c r="D107" s="19">
        <v>3201228.0799999996</v>
      </c>
      <c r="E107" s="20"/>
      <c r="F107" s="19">
        <f t="shared" si="1"/>
        <v>11706.042681410623</v>
      </c>
      <c r="G107" s="19"/>
      <c r="H107" s="21">
        <v>91</v>
      </c>
    </row>
    <row r="108" spans="1:8" s="10" customFormat="1" ht="14.25" x14ac:dyDescent="0.25">
      <c r="A108" s="16" t="s">
        <v>106</v>
      </c>
      <c r="B108" s="17">
        <v>223.67999999999998</v>
      </c>
      <c r="C108" s="22"/>
      <c r="D108" s="19">
        <v>3497907.21</v>
      </c>
      <c r="E108" s="20"/>
      <c r="F108" s="19">
        <f t="shared" si="1"/>
        <v>15637.997183476396</v>
      </c>
      <c r="G108" s="19"/>
      <c r="H108" s="21">
        <v>31</v>
      </c>
    </row>
    <row r="109" spans="1:8" s="10" customFormat="1" ht="14.25" x14ac:dyDescent="0.25">
      <c r="A109" s="16" t="s">
        <v>107</v>
      </c>
      <c r="B109" s="17">
        <v>350.08100000000002</v>
      </c>
      <c r="C109" s="22"/>
      <c r="D109" s="19">
        <v>3829886.3299999991</v>
      </c>
      <c r="E109" s="20"/>
      <c r="F109" s="19">
        <f t="shared" si="1"/>
        <v>10940.000542731535</v>
      </c>
      <c r="G109" s="19"/>
      <c r="H109" s="21">
        <v>116</v>
      </c>
    </row>
    <row r="110" spans="1:8" s="10" customFormat="1" ht="14.25" x14ac:dyDescent="0.25">
      <c r="A110" s="16" t="s">
        <v>108</v>
      </c>
      <c r="B110" s="17">
        <v>98.35499999999999</v>
      </c>
      <c r="C110" s="22"/>
      <c r="D110" s="19">
        <v>2585870.370000001</v>
      </c>
      <c r="E110" s="20"/>
      <c r="F110" s="19">
        <f t="shared" si="1"/>
        <v>26291.193838645737</v>
      </c>
      <c r="G110" s="19"/>
      <c r="H110" s="21">
        <v>4</v>
      </c>
    </row>
    <row r="111" spans="1:8" s="10" customFormat="1" ht="14.25" x14ac:dyDescent="0.25">
      <c r="A111" s="16" t="s">
        <v>109</v>
      </c>
      <c r="B111" s="17">
        <v>1684.8460000000002</v>
      </c>
      <c r="C111" s="22"/>
      <c r="D111" s="19">
        <v>43643912.839999996</v>
      </c>
      <c r="E111" s="20"/>
      <c r="F111" s="19">
        <f t="shared" si="1"/>
        <v>25903.799421430795</v>
      </c>
      <c r="G111" s="19"/>
      <c r="H111" s="21">
        <v>5</v>
      </c>
    </row>
    <row r="112" spans="1:8" s="10" customFormat="1" ht="14.25" x14ac:dyDescent="0.25">
      <c r="A112" s="16" t="s">
        <v>110</v>
      </c>
      <c r="B112" s="17">
        <v>308.24000000000007</v>
      </c>
      <c r="C112" s="22"/>
      <c r="D112" s="19">
        <v>4315901.9300000006</v>
      </c>
      <c r="E112" s="20"/>
      <c r="F112" s="19">
        <f t="shared" si="1"/>
        <v>14001.758143005449</v>
      </c>
      <c r="G112" s="19"/>
      <c r="H112" s="21">
        <v>53</v>
      </c>
    </row>
    <row r="113" spans="1:10" s="10" customFormat="1" ht="14.25" x14ac:dyDescent="0.25">
      <c r="A113" s="16" t="s">
        <v>111</v>
      </c>
      <c r="B113" s="17">
        <v>458.23599999999999</v>
      </c>
      <c r="C113" s="22"/>
      <c r="D113" s="19">
        <v>4461071.9000000013</v>
      </c>
      <c r="E113" s="20"/>
      <c r="F113" s="19">
        <f t="shared" si="1"/>
        <v>9735.3152087570634</v>
      </c>
      <c r="G113" s="19"/>
      <c r="H113" s="21">
        <v>144</v>
      </c>
    </row>
    <row r="114" spans="1:10" s="10" customFormat="1" ht="14.25" x14ac:dyDescent="0.25">
      <c r="A114" s="16" t="s">
        <v>112</v>
      </c>
      <c r="B114" s="17">
        <v>544.4799999999999</v>
      </c>
      <c r="C114" s="22"/>
      <c r="D114" s="19">
        <v>6134203.3399999989</v>
      </c>
      <c r="E114" s="20"/>
      <c r="F114" s="19">
        <f t="shared" si="1"/>
        <v>11266.16834410814</v>
      </c>
      <c r="G114" s="19"/>
      <c r="H114" s="21">
        <v>106</v>
      </c>
    </row>
    <row r="115" spans="1:10" s="10" customFormat="1" ht="14.25" x14ac:dyDescent="0.25">
      <c r="A115" s="16" t="s">
        <v>113</v>
      </c>
      <c r="B115" s="17">
        <v>2696.26</v>
      </c>
      <c r="C115" s="22"/>
      <c r="D115" s="19">
        <v>27116033.960000001</v>
      </c>
      <c r="E115" s="20"/>
      <c r="F115" s="19">
        <f t="shared" si="1"/>
        <v>10056.906218243048</v>
      </c>
      <c r="G115" s="19"/>
      <c r="H115" s="21">
        <v>135</v>
      </c>
    </row>
    <row r="116" spans="1:10" s="10" customFormat="1" ht="14.25" x14ac:dyDescent="0.25">
      <c r="A116" s="16" t="s">
        <v>114</v>
      </c>
      <c r="B116" s="17">
        <v>289.77700000000004</v>
      </c>
      <c r="C116" s="22"/>
      <c r="D116" s="19">
        <v>4485713.9100000011</v>
      </c>
      <c r="E116" s="20"/>
      <c r="F116" s="19">
        <f t="shared" si="1"/>
        <v>15479.882495850259</v>
      </c>
      <c r="G116" s="19"/>
      <c r="H116" s="21">
        <v>33</v>
      </c>
    </row>
    <row r="117" spans="1:10" s="10" customFormat="1" ht="14.25" x14ac:dyDescent="0.25">
      <c r="A117" s="16" t="s">
        <v>115</v>
      </c>
      <c r="B117" s="17">
        <v>504.84099999999995</v>
      </c>
      <c r="C117" s="22"/>
      <c r="D117" s="19">
        <v>5930780.3399999999</v>
      </c>
      <c r="E117" s="20"/>
      <c r="F117" s="19">
        <f t="shared" si="1"/>
        <v>11747.818303188529</v>
      </c>
      <c r="G117" s="19"/>
      <c r="H117" s="21">
        <v>89</v>
      </c>
    </row>
    <row r="118" spans="1:10" s="10" customFormat="1" ht="14.25" x14ac:dyDescent="0.25">
      <c r="A118" s="16" t="s">
        <v>116</v>
      </c>
      <c r="B118" s="17">
        <v>12230.243</v>
      </c>
      <c r="C118" s="22"/>
      <c r="D118" s="19">
        <v>122210122.41</v>
      </c>
      <c r="E118" s="20"/>
      <c r="F118" s="19">
        <f t="shared" si="1"/>
        <v>9992.4525138216795</v>
      </c>
      <c r="G118" s="19"/>
      <c r="H118" s="21">
        <v>140</v>
      </c>
    </row>
    <row r="119" spans="1:10" s="10" customFormat="1" ht="14.25" x14ac:dyDescent="0.25">
      <c r="A119" s="16" t="s">
        <v>117</v>
      </c>
      <c r="B119" s="17">
        <v>503.75299999999999</v>
      </c>
      <c r="C119" s="22"/>
      <c r="D119" s="19">
        <v>6379056.5399999991</v>
      </c>
      <c r="E119" s="20"/>
      <c r="F119" s="19">
        <f t="shared" si="1"/>
        <v>12663.064120709949</v>
      </c>
      <c r="G119" s="19"/>
      <c r="H119" s="21">
        <v>73</v>
      </c>
    </row>
    <row r="120" spans="1:10" s="10" customFormat="1" ht="14.25" x14ac:dyDescent="0.25">
      <c r="A120" s="16" t="s">
        <v>118</v>
      </c>
      <c r="B120" s="17">
        <v>217.12199999999996</v>
      </c>
      <c r="C120" s="22"/>
      <c r="D120" s="19">
        <v>3074100.26</v>
      </c>
      <c r="E120" s="20"/>
      <c r="F120" s="19">
        <f t="shared" si="1"/>
        <v>14158.400622691392</v>
      </c>
      <c r="G120" s="19"/>
      <c r="H120" s="21">
        <v>50</v>
      </c>
    </row>
    <row r="121" spans="1:10" s="10" customFormat="1" ht="14.25" x14ac:dyDescent="0.25">
      <c r="A121" s="16" t="s">
        <v>119</v>
      </c>
      <c r="B121" s="17">
        <v>196.91599999999997</v>
      </c>
      <c r="C121" s="22"/>
      <c r="D121" s="19">
        <v>2972642.120000001</v>
      </c>
      <c r="E121" s="20"/>
      <c r="F121" s="19">
        <f t="shared" si="1"/>
        <v>15095.990777793584</v>
      </c>
      <c r="G121" s="19"/>
      <c r="H121" s="21">
        <v>40</v>
      </c>
      <c r="J121" s="20"/>
    </row>
    <row r="122" spans="1:10" s="10" customFormat="1" ht="14.25" x14ac:dyDescent="0.25">
      <c r="A122" s="16" t="s">
        <v>120</v>
      </c>
      <c r="B122" s="17">
        <v>252.88800000000003</v>
      </c>
      <c r="C122" s="22"/>
      <c r="D122" s="19">
        <v>3310352.58</v>
      </c>
      <c r="E122" s="20"/>
      <c r="F122" s="19">
        <f t="shared" si="1"/>
        <v>13090.192417196544</v>
      </c>
      <c r="G122" s="19"/>
      <c r="H122" s="21">
        <v>69</v>
      </c>
    </row>
    <row r="123" spans="1:10" s="10" customFormat="1" ht="14.25" x14ac:dyDescent="0.25">
      <c r="A123" s="16" t="s">
        <v>121</v>
      </c>
      <c r="B123" s="17">
        <v>176.57500000000002</v>
      </c>
      <c r="C123" s="22"/>
      <c r="D123" s="19">
        <v>2632936.1900000004</v>
      </c>
      <c r="E123" s="20"/>
      <c r="F123" s="19">
        <f t="shared" si="1"/>
        <v>14911.149313322952</v>
      </c>
      <c r="G123" s="19"/>
      <c r="H123" s="21">
        <v>43</v>
      </c>
    </row>
    <row r="124" spans="1:10" s="10" customFormat="1" ht="14.25" x14ac:dyDescent="0.25">
      <c r="A124" s="16" t="s">
        <v>122</v>
      </c>
      <c r="B124" s="17">
        <v>24261.025000000001</v>
      </c>
      <c r="C124" s="22"/>
      <c r="D124" s="19">
        <v>279943486.51000005</v>
      </c>
      <c r="E124" s="20"/>
      <c r="F124" s="19">
        <f t="shared" si="1"/>
        <v>11538.815301909133</v>
      </c>
      <c r="G124" s="19"/>
      <c r="H124" s="21">
        <v>97</v>
      </c>
    </row>
    <row r="125" spans="1:10" s="10" customFormat="1" ht="14.25" x14ac:dyDescent="0.25">
      <c r="A125" s="16" t="s">
        <v>123</v>
      </c>
      <c r="B125" s="17">
        <v>715.67200000000003</v>
      </c>
      <c r="C125" s="22"/>
      <c r="D125" s="19">
        <v>7309056.9000000013</v>
      </c>
      <c r="E125" s="20"/>
      <c r="F125" s="19">
        <f t="shared" si="1"/>
        <v>10212.85854413754</v>
      </c>
      <c r="G125" s="19"/>
      <c r="H125" s="21">
        <v>131</v>
      </c>
    </row>
    <row r="126" spans="1:10" s="10" customFormat="1" ht="14.25" x14ac:dyDescent="0.25">
      <c r="A126" s="16" t="s">
        <v>124</v>
      </c>
      <c r="B126" s="17">
        <v>936.84100000000012</v>
      </c>
      <c r="C126" s="22"/>
      <c r="D126" s="19">
        <v>13190653.18</v>
      </c>
      <c r="E126" s="20"/>
      <c r="F126" s="19">
        <f t="shared" si="1"/>
        <v>14079.927308903003</v>
      </c>
      <c r="G126" s="19"/>
      <c r="H126" s="21">
        <v>51</v>
      </c>
    </row>
    <row r="127" spans="1:10" s="10" customFormat="1" ht="14.25" x14ac:dyDescent="0.25">
      <c r="A127" s="16" t="s">
        <v>125</v>
      </c>
      <c r="B127" s="17">
        <v>184.21200000000002</v>
      </c>
      <c r="C127" s="22"/>
      <c r="D127" s="19">
        <v>4426574.8600000003</v>
      </c>
      <c r="E127" s="20"/>
      <c r="F127" s="19">
        <f t="shared" si="1"/>
        <v>24029.785573143985</v>
      </c>
      <c r="G127" s="19"/>
      <c r="H127" s="21">
        <v>7</v>
      </c>
    </row>
    <row r="128" spans="1:10" s="10" customFormat="1" ht="14.25" x14ac:dyDescent="0.25">
      <c r="A128" s="16" t="s">
        <v>126</v>
      </c>
      <c r="B128" s="17">
        <v>49.155999999999999</v>
      </c>
      <c r="C128" s="22"/>
      <c r="D128" s="19">
        <v>1303782.71</v>
      </c>
      <c r="E128" s="20"/>
      <c r="F128" s="19">
        <f t="shared" si="1"/>
        <v>26523.368663031979</v>
      </c>
      <c r="G128" s="19"/>
      <c r="H128" s="21">
        <v>3</v>
      </c>
    </row>
    <row r="129" spans="1:8" s="10" customFormat="1" ht="14.25" x14ac:dyDescent="0.25">
      <c r="A129" s="16" t="s">
        <v>127</v>
      </c>
      <c r="B129" s="17">
        <v>2369.6530000000007</v>
      </c>
      <c r="C129" s="22"/>
      <c r="D129" s="19">
        <v>23940341.809999999</v>
      </c>
      <c r="E129" s="20"/>
      <c r="F129" s="19">
        <f t="shared" si="1"/>
        <v>10102.889245809403</v>
      </c>
      <c r="G129" s="19"/>
      <c r="H129" s="21">
        <v>134</v>
      </c>
    </row>
    <row r="130" spans="1:8" s="10" customFormat="1" ht="14.25" x14ac:dyDescent="0.25">
      <c r="A130" s="16" t="s">
        <v>128</v>
      </c>
      <c r="B130" s="17">
        <v>417.55700000000002</v>
      </c>
      <c r="C130" s="22"/>
      <c r="D130" s="19">
        <v>5563431.4399999995</v>
      </c>
      <c r="E130" s="20"/>
      <c r="F130" s="19">
        <f t="shared" si="1"/>
        <v>13323.765234447032</v>
      </c>
      <c r="G130" s="19"/>
      <c r="H130" s="21">
        <v>62</v>
      </c>
    </row>
    <row r="131" spans="1:8" s="10" customFormat="1" ht="14.25" x14ac:dyDescent="0.25">
      <c r="A131" s="16" t="s">
        <v>129</v>
      </c>
      <c r="B131" s="17">
        <v>169.834</v>
      </c>
      <c r="C131" s="22"/>
      <c r="D131" s="19">
        <v>2274620.54</v>
      </c>
      <c r="E131" s="20"/>
      <c r="F131" s="19">
        <f t="shared" si="1"/>
        <v>13393.198888326247</v>
      </c>
      <c r="G131" s="19"/>
      <c r="H131" s="21">
        <v>59</v>
      </c>
    </row>
    <row r="132" spans="1:8" s="10" customFormat="1" ht="14.25" x14ac:dyDescent="0.25">
      <c r="A132" s="16" t="s">
        <v>130</v>
      </c>
      <c r="B132" s="17">
        <v>2399.5230000000001</v>
      </c>
      <c r="C132" s="22"/>
      <c r="D132" s="19">
        <v>21381139.729999997</v>
      </c>
      <c r="E132" s="20"/>
      <c r="F132" s="19">
        <f t="shared" si="1"/>
        <v>8910.5791984490224</v>
      </c>
      <c r="G132" s="19"/>
      <c r="H132" s="21">
        <v>148</v>
      </c>
    </row>
    <row r="133" spans="1:8" s="10" customFormat="1" ht="14.25" x14ac:dyDescent="0.25">
      <c r="A133" s="16" t="s">
        <v>131</v>
      </c>
      <c r="B133" s="17">
        <v>358.94499999999999</v>
      </c>
      <c r="C133" s="22"/>
      <c r="D133" s="19">
        <v>5663088.4499999993</v>
      </c>
      <c r="E133" s="20"/>
      <c r="F133" s="19">
        <f t="shared" si="1"/>
        <v>15777.03673264706</v>
      </c>
      <c r="G133" s="19"/>
      <c r="H133" s="21">
        <v>30</v>
      </c>
    </row>
    <row r="134" spans="1:8" s="10" customFormat="1" ht="14.25" x14ac:dyDescent="0.25">
      <c r="A134" s="16" t="s">
        <v>132</v>
      </c>
      <c r="B134" s="17">
        <v>1989.8530000000001</v>
      </c>
      <c r="C134" s="22"/>
      <c r="D134" s="19">
        <v>35265271.589999996</v>
      </c>
      <c r="E134" s="20"/>
      <c r="F134" s="19">
        <f t="shared" si="1"/>
        <v>17722.551158301641</v>
      </c>
      <c r="G134" s="19"/>
      <c r="H134" s="21">
        <v>20</v>
      </c>
    </row>
    <row r="135" spans="1:8" s="10" customFormat="1" ht="14.25" x14ac:dyDescent="0.25">
      <c r="A135" s="16" t="s">
        <v>133</v>
      </c>
      <c r="B135" s="17">
        <v>143.53799999999998</v>
      </c>
      <c r="C135" s="22"/>
      <c r="D135" s="19">
        <v>3253288.7199999997</v>
      </c>
      <c r="E135" s="20"/>
      <c r="F135" s="19">
        <f t="shared" si="1"/>
        <v>22664.99965166019</v>
      </c>
      <c r="G135" s="19"/>
      <c r="H135" s="21">
        <v>9</v>
      </c>
    </row>
    <row r="136" spans="1:8" s="10" customFormat="1" ht="14.25" x14ac:dyDescent="0.25">
      <c r="A136" s="16" t="s">
        <v>134</v>
      </c>
      <c r="B136" s="17">
        <v>928.78199999999993</v>
      </c>
      <c r="C136" s="22"/>
      <c r="D136" s="19">
        <v>11046943.160000002</v>
      </c>
      <c r="E136" s="20"/>
      <c r="F136" s="19">
        <f t="shared" ref="F136:F156" si="2">D136/B136</f>
        <v>11894.010822776499</v>
      </c>
      <c r="G136" s="19"/>
      <c r="H136" s="21">
        <v>84</v>
      </c>
    </row>
    <row r="137" spans="1:8" s="10" customFormat="1" ht="14.25" x14ac:dyDescent="0.25">
      <c r="A137" s="16" t="s">
        <v>135</v>
      </c>
      <c r="B137" s="17">
        <v>1363.3980000000001</v>
      </c>
      <c r="C137" s="22"/>
      <c r="D137" s="19">
        <v>14518506.660000002</v>
      </c>
      <c r="E137" s="20"/>
      <c r="F137" s="19">
        <f t="shared" si="2"/>
        <v>10648.766288347204</v>
      </c>
      <c r="G137" s="19"/>
      <c r="H137" s="21">
        <v>123</v>
      </c>
    </row>
    <row r="138" spans="1:8" s="10" customFormat="1" ht="14.25" x14ac:dyDescent="0.25">
      <c r="A138" s="16" t="s">
        <v>136</v>
      </c>
      <c r="B138" s="17">
        <v>377.91499999999996</v>
      </c>
      <c r="C138" s="22"/>
      <c r="D138" s="19">
        <v>4096204.04</v>
      </c>
      <c r="E138" s="20"/>
      <c r="F138" s="19">
        <f t="shared" si="2"/>
        <v>10838.955955704327</v>
      </c>
      <c r="G138" s="19"/>
      <c r="H138" s="21">
        <v>118</v>
      </c>
    </row>
    <row r="139" spans="1:8" s="10" customFormat="1" ht="14.25" x14ac:dyDescent="0.25">
      <c r="A139" s="16" t="s">
        <v>137</v>
      </c>
      <c r="B139" s="17">
        <v>785.71199999999988</v>
      </c>
      <c r="C139" s="22"/>
      <c r="D139" s="19">
        <v>12827989.740000002</v>
      </c>
      <c r="E139" s="20"/>
      <c r="F139" s="19">
        <f t="shared" si="2"/>
        <v>16326.579891868781</v>
      </c>
      <c r="G139" s="19"/>
      <c r="H139" s="21">
        <v>27</v>
      </c>
    </row>
    <row r="140" spans="1:8" s="10" customFormat="1" ht="14.25" x14ac:dyDescent="0.25">
      <c r="A140" s="16" t="s">
        <v>138</v>
      </c>
      <c r="B140" s="17">
        <v>276.73599999999999</v>
      </c>
      <c r="C140" s="22"/>
      <c r="D140" s="19">
        <v>3640945.08</v>
      </c>
      <c r="E140" s="20"/>
      <c r="F140" s="19">
        <f t="shared" si="2"/>
        <v>13156.745345744681</v>
      </c>
      <c r="G140" s="19"/>
      <c r="H140" s="21">
        <v>68</v>
      </c>
    </row>
    <row r="141" spans="1:8" s="10" customFormat="1" ht="14.25" x14ac:dyDescent="0.25">
      <c r="A141" s="16" t="s">
        <v>139</v>
      </c>
      <c r="B141" s="17">
        <v>313.399</v>
      </c>
      <c r="C141" s="22"/>
      <c r="D141" s="19">
        <v>3431682.4800000004</v>
      </c>
      <c r="E141" s="20"/>
      <c r="F141" s="19">
        <f t="shared" si="2"/>
        <v>10949.883311688935</v>
      </c>
      <c r="G141" s="19"/>
      <c r="H141" s="21">
        <v>115</v>
      </c>
    </row>
    <row r="142" spans="1:8" s="10" customFormat="1" ht="14.25" x14ac:dyDescent="0.25">
      <c r="A142" s="16" t="s">
        <v>140</v>
      </c>
      <c r="B142" s="17">
        <v>3617.1799999999994</v>
      </c>
      <c r="C142" s="22"/>
      <c r="D142" s="19">
        <v>36666749.100000001</v>
      </c>
      <c r="E142" s="20"/>
      <c r="F142" s="19">
        <f t="shared" si="2"/>
        <v>10136.832864275488</v>
      </c>
      <c r="G142" s="19"/>
      <c r="H142" s="21">
        <v>133</v>
      </c>
    </row>
    <row r="143" spans="1:8" s="10" customFormat="1" ht="14.25" x14ac:dyDescent="0.25">
      <c r="A143" s="16" t="s">
        <v>141</v>
      </c>
      <c r="B143" s="17">
        <v>161.03100000000001</v>
      </c>
      <c r="C143" s="22"/>
      <c r="D143" s="19">
        <v>2719784.6699999995</v>
      </c>
      <c r="E143" s="20"/>
      <c r="F143" s="19">
        <f t="shared" si="2"/>
        <v>16889.820407250772</v>
      </c>
      <c r="G143" s="19"/>
      <c r="H143" s="21">
        <v>24</v>
      </c>
    </row>
    <row r="144" spans="1:8" s="10" customFormat="1" ht="14.25" x14ac:dyDescent="0.25">
      <c r="A144" s="16" t="s">
        <v>142</v>
      </c>
      <c r="B144" s="17">
        <v>254.268</v>
      </c>
      <c r="C144" s="22"/>
      <c r="D144" s="19">
        <v>3392089.01</v>
      </c>
      <c r="E144" s="20"/>
      <c r="F144" s="19">
        <f t="shared" si="2"/>
        <v>13340.605227555177</v>
      </c>
      <c r="G144" s="19"/>
      <c r="H144" s="21">
        <v>61</v>
      </c>
    </row>
    <row r="145" spans="1:11" s="10" customFormat="1" ht="14.25" x14ac:dyDescent="0.25">
      <c r="A145" s="16" t="s">
        <v>143</v>
      </c>
      <c r="B145" s="17">
        <v>528.803</v>
      </c>
      <c r="C145" s="22"/>
      <c r="D145" s="19">
        <v>5364665.47</v>
      </c>
      <c r="E145" s="20"/>
      <c r="F145" s="19">
        <f t="shared" si="2"/>
        <v>10144.922532587749</v>
      </c>
      <c r="G145" s="19"/>
      <c r="H145" s="21">
        <v>132</v>
      </c>
    </row>
    <row r="146" spans="1:11" s="10" customFormat="1" ht="14.25" x14ac:dyDescent="0.25">
      <c r="A146" s="16" t="s">
        <v>144</v>
      </c>
      <c r="B146" s="17">
        <v>412.61699999999996</v>
      </c>
      <c r="C146" s="22"/>
      <c r="D146" s="19">
        <v>4796229.3800000008</v>
      </c>
      <c r="E146" s="20"/>
      <c r="F146" s="19">
        <f t="shared" si="2"/>
        <v>11623.925771356975</v>
      </c>
      <c r="G146" s="19"/>
      <c r="H146" s="21">
        <v>95</v>
      </c>
    </row>
    <row r="147" spans="1:11" s="10" customFormat="1" ht="14.25" x14ac:dyDescent="0.25">
      <c r="A147" s="16" t="s">
        <v>145</v>
      </c>
      <c r="B147" s="17">
        <v>1397.009</v>
      </c>
      <c r="C147" s="22"/>
      <c r="D147" s="19">
        <v>14045589.620000003</v>
      </c>
      <c r="E147" s="20"/>
      <c r="F147" s="19">
        <f t="shared" si="2"/>
        <v>10054.043760634329</v>
      </c>
      <c r="G147" s="19"/>
      <c r="H147" s="21">
        <v>136</v>
      </c>
    </row>
    <row r="148" spans="1:11" s="10" customFormat="1" ht="14.25" x14ac:dyDescent="0.25">
      <c r="A148" s="16" t="s">
        <v>146</v>
      </c>
      <c r="B148" s="17">
        <v>116.78399999999999</v>
      </c>
      <c r="C148" s="22"/>
      <c r="D148" s="19">
        <v>1765730.4600000009</v>
      </c>
      <c r="E148" s="20"/>
      <c r="F148" s="19">
        <f t="shared" si="2"/>
        <v>15119.626489930137</v>
      </c>
      <c r="G148" s="19"/>
      <c r="H148" s="21">
        <v>39</v>
      </c>
    </row>
    <row r="149" spans="1:11" s="10" customFormat="1" ht="14.25" x14ac:dyDescent="0.25">
      <c r="A149" s="16" t="s">
        <v>147</v>
      </c>
      <c r="B149" s="17">
        <v>398.15299999999996</v>
      </c>
      <c r="C149" s="22"/>
      <c r="D149" s="19">
        <v>6147395.9000000004</v>
      </c>
      <c r="E149" s="20"/>
      <c r="F149" s="19">
        <f t="shared" si="2"/>
        <v>15439.78294776129</v>
      </c>
      <c r="G149" s="19"/>
      <c r="H149" s="21">
        <v>34</v>
      </c>
    </row>
    <row r="150" spans="1:11" s="10" customFormat="1" ht="14.25" x14ac:dyDescent="0.25">
      <c r="A150" s="16" t="s">
        <v>148</v>
      </c>
      <c r="B150" s="17">
        <v>313.80399999999997</v>
      </c>
      <c r="C150" s="22"/>
      <c r="D150" s="19">
        <v>3469847.0900000008</v>
      </c>
      <c r="E150" s="20"/>
      <c r="F150" s="19">
        <f t="shared" si="2"/>
        <v>11057.370492409278</v>
      </c>
      <c r="G150" s="19"/>
      <c r="H150" s="21">
        <v>112</v>
      </c>
    </row>
    <row r="151" spans="1:11" s="10" customFormat="1" ht="14.25" x14ac:dyDescent="0.25">
      <c r="A151" s="16" t="s">
        <v>149</v>
      </c>
      <c r="B151" s="17">
        <v>215.48400000000001</v>
      </c>
      <c r="C151" s="22"/>
      <c r="D151" s="19">
        <v>2983646.9699999993</v>
      </c>
      <c r="E151" s="20"/>
      <c r="F151" s="19">
        <f t="shared" si="2"/>
        <v>13846.257587570302</v>
      </c>
      <c r="G151" s="19"/>
      <c r="H151" s="21">
        <v>55</v>
      </c>
    </row>
    <row r="152" spans="1:11" s="10" customFormat="1" ht="14.25" x14ac:dyDescent="0.25">
      <c r="A152" s="16" t="s">
        <v>150</v>
      </c>
      <c r="B152" s="17">
        <v>763.8599999999999</v>
      </c>
      <c r="C152" s="22"/>
      <c r="D152" s="19">
        <v>8029759.3100000005</v>
      </c>
      <c r="E152" s="20"/>
      <c r="F152" s="19">
        <f t="shared" si="2"/>
        <v>10512.082462754957</v>
      </c>
      <c r="G152" s="19"/>
      <c r="H152" s="21">
        <v>125</v>
      </c>
    </row>
    <row r="153" spans="1:11" s="10" customFormat="1" ht="14.25" x14ac:dyDescent="0.25">
      <c r="A153" s="16" t="s">
        <v>151</v>
      </c>
      <c r="B153" s="17">
        <v>300.12899999999996</v>
      </c>
      <c r="C153" s="22"/>
      <c r="D153" s="19">
        <v>4178187.0700000003</v>
      </c>
      <c r="E153" s="20"/>
      <c r="F153" s="19">
        <f t="shared" si="2"/>
        <v>13921.304072582127</v>
      </c>
      <c r="G153" s="19"/>
      <c r="H153" s="21">
        <v>54</v>
      </c>
      <c r="I153" s="23"/>
      <c r="J153" s="23"/>
      <c r="K153" s="23"/>
    </row>
    <row r="154" spans="1:11" s="10" customFormat="1" ht="15.75" customHeight="1" x14ac:dyDescent="0.25">
      <c r="A154" s="16" t="s">
        <v>152</v>
      </c>
      <c r="B154" s="17">
        <v>246.71100000000001</v>
      </c>
      <c r="C154" s="22"/>
      <c r="D154" s="19">
        <v>2981540.9199999995</v>
      </c>
      <c r="E154" s="20"/>
      <c r="F154" s="19">
        <f t="shared" si="2"/>
        <v>12085.155992233826</v>
      </c>
      <c r="G154" s="19"/>
      <c r="H154" s="21">
        <v>81</v>
      </c>
    </row>
    <row r="155" spans="1:11" s="10" customFormat="1" ht="15" customHeight="1" x14ac:dyDescent="0.25">
      <c r="A155" s="16" t="s">
        <v>153</v>
      </c>
      <c r="B155" s="17">
        <v>2849.1240000000003</v>
      </c>
      <c r="C155" s="22"/>
      <c r="D155" s="19">
        <v>31562987.079999991</v>
      </c>
      <c r="E155" s="20"/>
      <c r="F155" s="19">
        <f t="shared" si="2"/>
        <v>11078.137378366118</v>
      </c>
      <c r="G155" s="19"/>
      <c r="H155" s="21">
        <v>111</v>
      </c>
      <c r="I155" s="23"/>
      <c r="J155" s="23"/>
      <c r="K155" s="23"/>
    </row>
    <row r="156" spans="1:11" s="23" customFormat="1" ht="15" customHeight="1" x14ac:dyDescent="0.25">
      <c r="A156" s="24" t="s">
        <v>154</v>
      </c>
      <c r="B156" s="25">
        <f>SUM(B8:B155)</f>
        <v>136804.40600000002</v>
      </c>
      <c r="C156" s="26"/>
      <c r="D156" s="27">
        <f>SUM(D8:D155)</f>
        <v>1609633132.7600002</v>
      </c>
      <c r="E156" s="28"/>
      <c r="F156" s="27">
        <f t="shared" si="2"/>
        <v>11765.945117001567</v>
      </c>
      <c r="G156" s="27"/>
      <c r="H156" s="24"/>
    </row>
    <row r="157" spans="1:11" ht="14.25" x14ac:dyDescent="0.25">
      <c r="A157" s="29"/>
      <c r="B157" s="17"/>
      <c r="C157" s="18"/>
      <c r="D157" s="19"/>
      <c r="E157" s="20"/>
      <c r="F157" s="19"/>
      <c r="G157" s="19"/>
      <c r="H157" s="21"/>
    </row>
    <row r="158" spans="1:11" ht="14.25" x14ac:dyDescent="0.25">
      <c r="A158" s="23" t="s">
        <v>155</v>
      </c>
      <c r="B158" s="17"/>
      <c r="C158" s="26"/>
      <c r="D158" s="30" t="s">
        <v>156</v>
      </c>
      <c r="E158" s="31"/>
      <c r="F158" s="32">
        <v>36903.508445462357</v>
      </c>
      <c r="G158" s="27"/>
      <c r="H158" s="24"/>
    </row>
    <row r="159" spans="1:11" ht="14.25" x14ac:dyDescent="0.25">
      <c r="A159" s="23" t="s">
        <v>157</v>
      </c>
      <c r="B159" s="17"/>
      <c r="C159" s="26"/>
      <c r="D159" s="30" t="s">
        <v>158</v>
      </c>
      <c r="E159" s="31"/>
      <c r="F159" s="32">
        <v>8910.5791984490224</v>
      </c>
      <c r="G159" s="27"/>
      <c r="H159" s="24"/>
    </row>
  </sheetData>
  <printOptions horizontalCentered="1" gridLinesSet="0"/>
  <pageMargins left="0.2" right="0.2" top="0.3" bottom="0.5" header="0.3" footer="0.3"/>
  <pageSetup firstPageNumber="392" orientation="portrait" r:id="rId1"/>
  <headerFooter alignWithMargins="0">
    <oddFooter>&amp;L&amp;"Ebrima,Regular"&amp;9*Total Educational expenditures include data from the General, Capital Outlay, and Special Education.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 Data &amp; Ranking</vt:lpstr>
      <vt:lpstr>'Exp Data &amp; Ranking'!Print_Area</vt:lpstr>
      <vt:lpstr>'Exp Data &amp; Ranking'!Print_Titles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Leiferman, Bobbi</dc:creator>
  <cp:lastModifiedBy>Leiferman, Bobbi</cp:lastModifiedBy>
  <dcterms:created xsi:type="dcterms:W3CDTF">2025-01-10T22:54:20Z</dcterms:created>
  <dcterms:modified xsi:type="dcterms:W3CDTF">2025-01-10T23:03:17Z</dcterms:modified>
</cp:coreProperties>
</file>