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FINAL\"/>
    </mc:Choice>
  </mc:AlternateContent>
  <xr:revisionPtr revIDLastSave="0" documentId="8_{19052F58-333D-496F-A36C-FE72FC466B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SUMMARY!$A$6:$H$155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SUMMARY!$A$1:$H$155</definedName>
    <definedName name="_xlnm.Print_Titles" localSheetId="0">SUMMARY!$5:$6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5" i="1" l="1"/>
  <c r="H155" i="1" l="1"/>
  <c r="G155" i="1" l="1"/>
  <c r="F155" i="1" l="1"/>
  <c r="E20" i="1" l="1"/>
  <c r="E46" i="1"/>
  <c r="E49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" i="1"/>
  <c r="E133" i="1" l="1"/>
  <c r="E155" i="1" l="1"/>
  <c r="C155" i="1" l="1"/>
</calcChain>
</file>

<file path=xl/sharedStrings.xml><?xml version="1.0" encoding="utf-8"?>
<sst xmlns="http://schemas.openxmlformats.org/spreadsheetml/2006/main" count="166" uniqueCount="164">
  <si>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</si>
  <si>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</si>
  <si>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</si>
  <si>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</si>
  <si>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</si>
  <si>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</si>
  <si>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</si>
  <si>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</si>
  <si>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</si>
  <si>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</si>
  <si>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</si>
  <si>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</si>
  <si>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</si>
  <si>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</si>
  <si>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</si>
  <si>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</si>
  <si>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</si>
  <si>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Britton - 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</si>
  <si>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</si>
  <si>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</si>
  <si>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</si>
  <si>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</si>
  <si>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</si>
  <si>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</si>
  <si>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</si>
  <si>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39-1</t>
  </si>
  <si>
    <t>Clark 12-2</t>
  </si>
  <si>
    <t>Colman-Egan 50-5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</si>
  <si>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</si>
  <si>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</si>
  <si>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</si>
  <si>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</si>
  <si>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</si>
  <si>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</si>
  <si>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</si>
  <si>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</si>
  <si>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</si>
  <si>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</si>
  <si>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</si>
  <si>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</si>
  <si>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</si>
  <si>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</si>
  <si>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</si>
  <si>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</si>
  <si>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</si>
  <si>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</si>
  <si>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</si>
  <si>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</si>
  <si>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</si>
  <si>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</si>
  <si>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</si>
  <si>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</si>
  <si>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</si>
  <si>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</si>
  <si>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</si>
  <si>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</si>
  <si>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</si>
  <si>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</si>
  <si>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</si>
  <si>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</si>
  <si>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</si>
  <si>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</si>
  <si>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</si>
  <si>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</si>
  <si>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Hill City 51-2</t>
  </si>
  <si>
    <t>Hitchcock-Tulare 56-6</t>
  </si>
  <si>
    <t>Hot Springs 23-2</t>
  </si>
  <si>
    <t>Hoven 53-2</t>
  </si>
  <si>
    <t>Howard 48-3</t>
  </si>
  <si>
    <t>Huron 02-2</t>
  </si>
  <si>
    <t>Highmore-Harrold 34-2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</si>
  <si>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</si>
  <si>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</si>
  <si>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</si>
  <si>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</si>
  <si>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</si>
  <si>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</si>
  <si>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</si>
  <si>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Lead-Deadwood 40-1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</si>
  <si>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</si>
  <si>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</si>
  <si>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</si>
  <si>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</si>
  <si>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</si>
  <si>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</si>
  <si>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</si>
  <si>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</si>
  <si>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</si>
  <si>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</si>
  <si>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</si>
  <si>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</si>
  <si>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</si>
  <si>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</si>
  <si>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</si>
  <si>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</si>
  <si>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</si>
  <si>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</si>
  <si>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</si>
  <si>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</si>
  <si>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Parker 60-4</t>
  </si>
  <si>
    <t>Parkston 33-3</t>
  </si>
  <si>
    <t>Pierre 32-2</t>
  </si>
  <si>
    <t>Plankinton 01-1</t>
  </si>
  <si>
    <t>Platte-Geddes 11-5</t>
  </si>
  <si>
    <t>Rapid City 51-4</t>
  </si>
  <si>
    <t>Redfield 56-4</t>
  </si>
  <si>
    <t>Rosholt 54-4</t>
  </si>
  <si>
    <t>Sanborn Central 55-5</t>
  </si>
  <si>
    <t>Scotland 04-3</t>
  </si>
  <si>
    <t>Selby 62-5</t>
  </si>
  <si>
    <t>Sioux Falls 49-5</t>
  </si>
  <si>
    <t>Sioux Valley 05-5</t>
  </si>
  <si>
    <t>Sisseton 54-2</t>
  </si>
  <si>
    <t>Smee 15-3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</si>
  <si>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</si>
  <si>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</si>
  <si>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</si>
  <si>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</si>
  <si>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</si>
  <si>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</si>
  <si>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</si>
  <si>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</si>
  <si>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</si>
  <si>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Wagner 11-4</t>
  </si>
  <si>
    <t>Wall 51-5</t>
  </si>
  <si>
    <t>Warner 06-5</t>
  </si>
  <si>
    <t>Watertown 14-4</t>
  </si>
  <si>
    <t>Waubay 18-3</t>
  </si>
  <si>
    <t>Waverly 14-5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</si>
  <si>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</si>
  <si>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</si>
  <si>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</si>
  <si>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</si>
  <si>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</si>
  <si>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</si>
  <si>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</si>
  <si>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</si>
  <si>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</si>
  <si>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</si>
  <si>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TOTALS</t>
  </si>
  <si>
    <t>Lemmon 52-4</t>
  </si>
  <si>
    <t>South Central 26-5</t>
  </si>
  <si>
    <t>Bridgewater-Emery 30-3</t>
  </si>
  <si>
    <t>Langford Area 45-5</t>
  </si>
  <si>
    <t>Webster Area 18-5</t>
  </si>
  <si>
    <t>District No.</t>
  </si>
  <si>
    <t>Viborg-Hurley 60-6</t>
  </si>
  <si>
    <t>Oglala Lakota 65-1</t>
  </si>
  <si>
    <t>Corsica-Stickney  21-3</t>
  </si>
  <si>
    <t>Questions:  Contact Office of State Aid &amp; School Finance, 773-3248</t>
  </si>
  <si>
    <t>10-1140</t>
  </si>
  <si>
    <t xml:space="preserve"> 10-3112</t>
  </si>
  <si>
    <t>51 - 3810</t>
  </si>
  <si>
    <t>10-3113</t>
  </si>
  <si>
    <t>ESTIMATED
TOTAL Utility Tax Revenue</t>
  </si>
  <si>
    <t>Oldham-Ramona-Rutland 39-6</t>
  </si>
  <si>
    <t>CANS 
State 
Proration 
(June 2025)</t>
  </si>
  <si>
    <t>Renewable Facility Tax 
(Wind/Solar)
(May 2025)</t>
  </si>
  <si>
    <t>State Apportionment from SPL
(Feb 2025)</t>
  </si>
  <si>
    <t>Telephone 
Gross Receipts 
(DRR August Pmt)
FY25 RECEIVABLE</t>
  </si>
  <si>
    <r>
      <rPr>
        <b/>
        <u/>
        <sz val="11"/>
        <rFont val="Calibri"/>
        <family val="2"/>
      </rPr>
      <t>Estimated</t>
    </r>
    <r>
      <rPr>
        <b/>
        <sz val="11"/>
        <rFont val="Calibri"/>
        <family val="2"/>
      </rPr>
      <t xml:space="preserve"> 
Rural Electric 
(County Pmt July)
FY25 RECEIVABLE</t>
    </r>
  </si>
  <si>
    <t>SUMMARY OF OTHER STATE REVENUES, FY2025</t>
  </si>
  <si>
    <t>Colome 59-3</t>
  </si>
  <si>
    <t>as of 6/6/2025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</si>
</sst>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4"/>
      <color theme="3" tint="-0.249977111117893"/>
      <name val="Calibri"/>
      <family val="2"/>
    </font>
    <font>
      <sz val="10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44" fontId="7" fillId="0" borderId="0" xfId="0" applyNumberFormat="1" applyFont="1"/>
    <xf numFmtId="44" fontId="8" fillId="0" borderId="3" xfId="0" applyNumberFormat="1" applyFont="1" applyBorder="1" applyAlignment="1">
      <alignment horizontal="center"/>
    </xf>
    <xf numFmtId="44" fontId="8" fillId="0" borderId="3" xfId="0" applyNumberFormat="1" applyFont="1" applyFill="1" applyBorder="1" applyAlignment="1">
      <alignment horizontal="center" wrapText="1"/>
    </xf>
    <xf numFmtId="8" fontId="7" fillId="0" borderId="1" xfId="0" applyNumberFormat="1" applyFont="1" applyBorder="1" applyAlignment="1"/>
    <xf numFmtId="17" fontId="8" fillId="0" borderId="3" xfId="0" quotePrefix="1" applyNumberFormat="1" applyFont="1" applyBorder="1" applyAlignment="1">
      <alignment horizontal="center"/>
    </xf>
    <xf numFmtId="0" fontId="7" fillId="0" borderId="0" xfId="0" applyFo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8" fontId="7" fillId="0" borderId="1" xfId="0" applyNumberFormat="1" applyFont="1" applyFill="1" applyBorder="1" applyAlignment="1"/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17" fontId="8" fillId="0" borderId="3" xfId="0" applyNumberFormat="1" applyFont="1" applyFill="1" applyBorder="1" applyAlignment="1">
      <alignment horizontal="center"/>
    </xf>
    <xf numFmtId="0" fontId="7" fillId="0" borderId="0" xfId="0" applyFont="1" applyFill="1"/>
    <xf numFmtId="8" fontId="11" fillId="0" borderId="1" xfId="0" applyNumberFormat="1" applyFont="1" applyBorder="1"/>
    <xf numFmtId="8" fontId="11" fillId="0" borderId="1" xfId="0" applyNumberFormat="1" applyFont="1" applyFill="1" applyBorder="1"/>
    <xf numFmtId="17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8" fontId="7" fillId="2" borderId="1" xfId="0" applyNumberFormat="1" applyFont="1" applyFill="1" applyBorder="1" applyAlignment="1"/>
    <xf numFmtId="8" fontId="11" fillId="2" borderId="1" xfId="0" applyNumberFormat="1" applyFont="1" applyFill="1" applyBorder="1"/>
    <xf numFmtId="8" fontId="12" fillId="0" borderId="1" xfId="0" applyNumberFormat="1" applyFont="1" applyBorder="1" applyAlignment="1"/>
    <xf numFmtId="44" fontId="12" fillId="0" borderId="0" xfId="0" applyNumberFormat="1" applyFont="1"/>
    <xf numFmtId="44" fontId="13" fillId="0" borderId="3" xfId="0" applyNumberFormat="1" applyFont="1" applyBorder="1" applyAlignment="1">
      <alignment horizontal="center"/>
    </xf>
    <xf numFmtId="44" fontId="13" fillId="0" borderId="3" xfId="0" applyNumberFormat="1" applyFont="1" applyFill="1" applyBorder="1" applyAlignment="1">
      <alignment horizontal="center" wrapText="1"/>
    </xf>
    <xf numFmtId="8" fontId="14" fillId="0" borderId="1" xfId="0" applyNumberFormat="1" applyFont="1" applyFill="1" applyBorder="1"/>
    <xf numFmtId="0" fontId="6" fillId="0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D"/>
      <color rgb="FFFFFFCC"/>
      <color rgb="FFFBFDE3"/>
      <color rgb="FFD4F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765980</xdr:colOff>
      <xdr:row>0</xdr:row>
      <xdr:rowOff>9265</xdr:rowOff>
    </xdr:from>
    <xdr:to>
      <xdr:col>7</xdr:col>
      <xdr:colOff>493459</xdr:colOff>
      <xdr:row>3</xdr:row>
      <xdr:rowOff>150976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9E581F40-CB33-42DF-87F5-899FB916C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730" y="9265"/>
          <a:ext cx="2574396" cy="628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5"/>
  <sheetViews>
    <sheetView showGridLines="0" tabSelected="1" zoomScale="90" zoomScaleNormal="90" workbookViewId="0">
      <pane ySplit="6" topLeftCell="A7" activePane="bottomLeft" state="frozen"/>
      <selection pane="bottomLeft" activeCell="A2" sqref="A2"/>
    </sheetView>
  </sheetViews>
  <sheetFormatPr defaultColWidth="9.140625" defaultRowHeight="12.75" x14ac:dyDescent="0.2"/>
  <cols>
    <col min="1" max="1" width="26.85546875" style="4" customWidth="1"/>
    <col min="2" max="2" width="10.85546875" style="2" bestFit="1" customWidth="1"/>
    <col min="3" max="3" width="16.7109375" style="22" bestFit="1" customWidth="1"/>
    <col min="4" max="4" width="16.7109375" style="30" bestFit="1" customWidth="1"/>
    <col min="5" max="5" width="13.140625" style="30" bestFit="1" customWidth="1"/>
    <col min="6" max="6" width="14.85546875" style="38" bestFit="1" customWidth="1"/>
    <col min="7" max="7" width="14.5703125" style="17" customWidth="1"/>
    <col min="8" max="8" width="11.28515625" style="17" bestFit="1" customWidth="1"/>
    <col min="9" max="16384" width="9.140625" style="3"/>
  </cols>
  <sheetData>
    <row r="1" spans="1:8" ht="18.75" x14ac:dyDescent="0.3">
      <c r="A1" s="1" t="s">
        <v>161</v>
      </c>
      <c r="D1" s="26"/>
    </row>
    <row r="2" spans="1:8" x14ac:dyDescent="0.2">
      <c r="A2" s="5" t="s">
        <v>163</v>
      </c>
      <c r="D2" s="27"/>
    </row>
    <row r="3" spans="1:8" ht="6.75" customHeight="1" x14ac:dyDescent="0.2">
      <c r="A3" s="2"/>
      <c r="D3" s="28"/>
    </row>
    <row r="4" spans="1:8" ht="13.5" thickBot="1" x14ac:dyDescent="0.25">
      <c r="A4" s="6" t="s">
        <v>149</v>
      </c>
      <c r="D4" s="27"/>
      <c r="E4" s="22"/>
    </row>
    <row r="5" spans="1:8" s="7" customFormat="1" ht="21.75" customHeight="1" thickBot="1" x14ac:dyDescent="0.3">
      <c r="A5" s="42" t="s">
        <v>0</v>
      </c>
      <c r="B5" s="42" t="s">
        <v>145</v>
      </c>
      <c r="C5" s="23" t="s">
        <v>150</v>
      </c>
      <c r="D5" s="29" t="s">
        <v>150</v>
      </c>
      <c r="E5" s="33" t="s">
        <v>150</v>
      </c>
      <c r="F5" s="39" t="s">
        <v>151</v>
      </c>
      <c r="G5" s="21" t="s">
        <v>153</v>
      </c>
      <c r="H5" s="18" t="s">
        <v>152</v>
      </c>
    </row>
    <row r="6" spans="1:8" s="8" customFormat="1" ht="60.75" thickBot="1" x14ac:dyDescent="0.3">
      <c r="A6" s="43"/>
      <c r="B6" s="43"/>
      <c r="C6" s="24" t="s">
        <v>160</v>
      </c>
      <c r="D6" s="24" t="s">
        <v>159</v>
      </c>
      <c r="E6" s="34" t="s">
        <v>154</v>
      </c>
      <c r="F6" s="40" t="s">
        <v>158</v>
      </c>
      <c r="G6" s="19" t="s">
        <v>157</v>
      </c>
      <c r="H6" s="19" t="s">
        <v>156</v>
      </c>
    </row>
    <row r="7" spans="1:8" s="9" customFormat="1" ht="15" x14ac:dyDescent="0.25">
      <c r="A7" s="11" t="s">
        <v>1</v>
      </c>
      <c r="B7" s="12">
        <v>6001</v>
      </c>
      <c r="C7" s="25">
        <v>414142.92</v>
      </c>
      <c r="D7" s="25">
        <v>152125.24</v>
      </c>
      <c r="E7" s="35">
        <f t="shared" ref="E7:E38" si="0">C7+D7</f>
        <v>566268.15999999992</v>
      </c>
      <c r="F7" s="37">
        <v>525148.06999999995</v>
      </c>
      <c r="G7" s="20">
        <v>0</v>
      </c>
      <c r="H7" s="20">
        <v>6067.83</v>
      </c>
    </row>
    <row r="8" spans="1:8" s="9" customFormat="1" ht="15" x14ac:dyDescent="0.25">
      <c r="A8" s="13" t="s">
        <v>2</v>
      </c>
      <c r="B8" s="14">
        <v>58003</v>
      </c>
      <c r="C8" s="25">
        <v>998833.07</v>
      </c>
      <c r="D8" s="25">
        <v>49747.28</v>
      </c>
      <c r="E8" s="35">
        <f t="shared" si="0"/>
        <v>1048580.3499999999</v>
      </c>
      <c r="F8" s="37">
        <v>27081.53</v>
      </c>
      <c r="G8" s="20">
        <v>0</v>
      </c>
      <c r="H8" s="20">
        <v>317.83</v>
      </c>
    </row>
    <row r="9" spans="1:8" s="9" customFormat="1" ht="15" x14ac:dyDescent="0.25">
      <c r="A9" s="13" t="s">
        <v>3</v>
      </c>
      <c r="B9" s="14">
        <v>61001</v>
      </c>
      <c r="C9" s="25">
        <v>59477.440000000002</v>
      </c>
      <c r="D9" s="25">
        <v>32896.04</v>
      </c>
      <c r="E9" s="35">
        <f t="shared" si="0"/>
        <v>92373.48000000001</v>
      </c>
      <c r="F9" s="37">
        <v>36875.839999999997</v>
      </c>
      <c r="G9" s="20">
        <v>0</v>
      </c>
      <c r="H9" s="20">
        <v>446.83</v>
      </c>
    </row>
    <row r="10" spans="1:8" s="9" customFormat="1" ht="15" x14ac:dyDescent="0.25">
      <c r="A10" s="13" t="s">
        <v>4</v>
      </c>
      <c r="B10" s="14">
        <v>11001</v>
      </c>
      <c r="C10" s="25">
        <v>54883.35</v>
      </c>
      <c r="D10" s="25">
        <v>40025.08</v>
      </c>
      <c r="E10" s="35">
        <f t="shared" si="0"/>
        <v>94908.43</v>
      </c>
      <c r="F10" s="37">
        <v>40495.86</v>
      </c>
      <c r="G10" s="20">
        <v>0</v>
      </c>
      <c r="H10" s="20">
        <v>516.13</v>
      </c>
    </row>
    <row r="11" spans="1:8" s="9" customFormat="1" ht="15" x14ac:dyDescent="0.25">
      <c r="A11" s="13" t="s">
        <v>5</v>
      </c>
      <c r="B11" s="14">
        <v>38001</v>
      </c>
      <c r="C11" s="25">
        <v>42185</v>
      </c>
      <c r="D11" s="25">
        <v>11710.08</v>
      </c>
      <c r="E11" s="35">
        <f t="shared" si="0"/>
        <v>53895.08</v>
      </c>
      <c r="F11" s="37">
        <v>32210.67</v>
      </c>
      <c r="G11" s="20">
        <v>0</v>
      </c>
      <c r="H11" s="20">
        <v>355.42</v>
      </c>
    </row>
    <row r="12" spans="1:8" s="9" customFormat="1" ht="15" x14ac:dyDescent="0.25">
      <c r="A12" s="13" t="s">
        <v>6</v>
      </c>
      <c r="B12" s="14">
        <v>21001</v>
      </c>
      <c r="C12" s="25">
        <v>20233.07</v>
      </c>
      <c r="D12" s="25">
        <v>36962.639999999999</v>
      </c>
      <c r="E12" s="35">
        <f t="shared" si="0"/>
        <v>57195.71</v>
      </c>
      <c r="F12" s="37">
        <v>19672.02</v>
      </c>
      <c r="G12" s="20">
        <v>0</v>
      </c>
      <c r="H12" s="20">
        <v>251.36</v>
      </c>
    </row>
    <row r="13" spans="1:8" s="9" customFormat="1" ht="15" x14ac:dyDescent="0.25">
      <c r="A13" s="13" t="s">
        <v>7</v>
      </c>
      <c r="B13" s="14">
        <v>4001</v>
      </c>
      <c r="C13" s="25">
        <v>19241.86</v>
      </c>
      <c r="D13" s="25">
        <v>28714.52</v>
      </c>
      <c r="E13" s="35">
        <f t="shared" si="0"/>
        <v>47956.380000000005</v>
      </c>
      <c r="F13" s="37">
        <v>20740.060000000001</v>
      </c>
      <c r="G13" s="20">
        <v>167264.88</v>
      </c>
      <c r="H13" s="20">
        <v>351.45</v>
      </c>
    </row>
    <row r="14" spans="1:8" s="9" customFormat="1" ht="15" x14ac:dyDescent="0.25">
      <c r="A14" s="13" t="s">
        <v>8</v>
      </c>
      <c r="B14" s="14">
        <v>49001</v>
      </c>
      <c r="C14" s="25">
        <v>23946.86</v>
      </c>
      <c r="D14" s="25">
        <v>20416.28</v>
      </c>
      <c r="E14" s="35">
        <f t="shared" si="0"/>
        <v>44363.14</v>
      </c>
      <c r="F14" s="37">
        <v>52801.75</v>
      </c>
      <c r="G14" s="20">
        <v>0</v>
      </c>
      <c r="H14" s="20">
        <v>761.32</v>
      </c>
    </row>
    <row r="15" spans="1:8" s="9" customFormat="1" ht="15" x14ac:dyDescent="0.25">
      <c r="A15" s="13" t="s">
        <v>9</v>
      </c>
      <c r="B15" s="14">
        <v>9001</v>
      </c>
      <c r="C15" s="25">
        <v>27359.67</v>
      </c>
      <c r="D15" s="25">
        <v>25225.42</v>
      </c>
      <c r="E15" s="35">
        <f t="shared" si="0"/>
        <v>52585.09</v>
      </c>
      <c r="F15" s="37">
        <v>144459.54999999999</v>
      </c>
      <c r="G15" s="20">
        <v>0</v>
      </c>
      <c r="H15" s="20">
        <v>1190.31</v>
      </c>
    </row>
    <row r="16" spans="1:8" s="9" customFormat="1" ht="15" x14ac:dyDescent="0.25">
      <c r="A16" s="13" t="s">
        <v>10</v>
      </c>
      <c r="B16" s="14">
        <v>3001</v>
      </c>
      <c r="C16" s="25">
        <v>78911.259999999995</v>
      </c>
      <c r="D16" s="25">
        <v>84889.84</v>
      </c>
      <c r="E16" s="35">
        <f t="shared" si="0"/>
        <v>163801.09999999998</v>
      </c>
      <c r="F16" s="37">
        <v>66050.740000000005</v>
      </c>
      <c r="G16" s="20">
        <v>0</v>
      </c>
      <c r="H16" s="20">
        <v>621.98</v>
      </c>
    </row>
    <row r="17" spans="1:8" s="9" customFormat="1" ht="15" x14ac:dyDescent="0.25">
      <c r="A17" s="13" t="s">
        <v>11</v>
      </c>
      <c r="B17" s="14">
        <v>61002</v>
      </c>
      <c r="C17" s="25">
        <v>93898.14</v>
      </c>
      <c r="D17" s="25">
        <v>708.12</v>
      </c>
      <c r="E17" s="35">
        <f t="shared" si="0"/>
        <v>94606.26</v>
      </c>
      <c r="F17" s="37">
        <v>66906.22</v>
      </c>
      <c r="G17" s="20">
        <v>0</v>
      </c>
      <c r="H17" s="20">
        <v>976.45</v>
      </c>
    </row>
    <row r="18" spans="1:8" s="9" customFormat="1" ht="15" x14ac:dyDescent="0.25">
      <c r="A18" s="13" t="s">
        <v>12</v>
      </c>
      <c r="B18" s="14">
        <v>25001</v>
      </c>
      <c r="C18" s="25">
        <v>7593.23</v>
      </c>
      <c r="D18" s="25">
        <v>7353.01</v>
      </c>
      <c r="E18" s="35">
        <f t="shared" si="0"/>
        <v>14946.24</v>
      </c>
      <c r="F18" s="37">
        <v>6923.31</v>
      </c>
      <c r="G18" s="20">
        <v>0</v>
      </c>
      <c r="H18" s="20">
        <v>109.41</v>
      </c>
    </row>
    <row r="19" spans="1:8" s="9" customFormat="1" ht="15" x14ac:dyDescent="0.25">
      <c r="A19" s="13" t="s">
        <v>13</v>
      </c>
      <c r="B19" s="14">
        <v>52001</v>
      </c>
      <c r="C19" s="25">
        <v>30222.99</v>
      </c>
      <c r="D19" s="25">
        <v>63847.68</v>
      </c>
      <c r="E19" s="35">
        <f t="shared" si="0"/>
        <v>94070.67</v>
      </c>
      <c r="F19" s="37">
        <v>18498.669999999998</v>
      </c>
      <c r="G19" s="20">
        <v>0</v>
      </c>
      <c r="H19" s="20">
        <v>168.39</v>
      </c>
    </row>
    <row r="20" spans="1:8" s="9" customFormat="1" ht="15" x14ac:dyDescent="0.25">
      <c r="A20" s="13" t="s">
        <v>14</v>
      </c>
      <c r="B20" s="14">
        <v>4002</v>
      </c>
      <c r="C20" s="25">
        <v>69666.679999999993</v>
      </c>
      <c r="D20" s="25">
        <v>82240.44</v>
      </c>
      <c r="E20" s="35">
        <f t="shared" si="0"/>
        <v>151907.12</v>
      </c>
      <c r="F20" s="37">
        <v>55868.27</v>
      </c>
      <c r="G20" s="20">
        <v>0</v>
      </c>
      <c r="H20" s="20">
        <v>671.46</v>
      </c>
    </row>
    <row r="21" spans="1:8" s="9" customFormat="1" ht="15" x14ac:dyDescent="0.25">
      <c r="A21" s="13" t="s">
        <v>15</v>
      </c>
      <c r="B21" s="14">
        <v>22001</v>
      </c>
      <c r="C21" s="25">
        <v>19796.68</v>
      </c>
      <c r="D21" s="25">
        <v>18867.41</v>
      </c>
      <c r="E21" s="35">
        <f t="shared" si="0"/>
        <v>38664.089999999997</v>
      </c>
      <c r="F21" s="37">
        <v>8437.52</v>
      </c>
      <c r="G21" s="20">
        <v>0</v>
      </c>
      <c r="H21" s="20">
        <v>140.80000000000001</v>
      </c>
    </row>
    <row r="22" spans="1:8" s="9" customFormat="1" ht="15" x14ac:dyDescent="0.25">
      <c r="A22" s="13" t="s">
        <v>16</v>
      </c>
      <c r="B22" s="14">
        <v>49002</v>
      </c>
      <c r="C22" s="25">
        <v>552684.41</v>
      </c>
      <c r="D22" s="25">
        <v>152019.76</v>
      </c>
      <c r="E22" s="35">
        <f t="shared" si="0"/>
        <v>704704.17</v>
      </c>
      <c r="F22" s="37">
        <v>524579.06000000006</v>
      </c>
      <c r="G22" s="20">
        <v>0</v>
      </c>
      <c r="H22" s="20">
        <v>7183.83</v>
      </c>
    </row>
    <row r="23" spans="1:8" s="9" customFormat="1" ht="15" x14ac:dyDescent="0.25">
      <c r="A23" s="13" t="s">
        <v>142</v>
      </c>
      <c r="B23" s="14">
        <v>30003</v>
      </c>
      <c r="C23" s="25">
        <v>29467.55</v>
      </c>
      <c r="D23" s="25">
        <v>34566.32</v>
      </c>
      <c r="E23" s="35">
        <f t="shared" si="0"/>
        <v>64033.869999999995</v>
      </c>
      <c r="F23" s="37">
        <v>35516.74</v>
      </c>
      <c r="G23" s="20">
        <v>0</v>
      </c>
      <c r="H23" s="20">
        <v>481.48</v>
      </c>
    </row>
    <row r="24" spans="1:8" s="9" customFormat="1" ht="15" x14ac:dyDescent="0.25">
      <c r="A24" s="13" t="s">
        <v>17</v>
      </c>
      <c r="B24" s="14">
        <v>45004</v>
      </c>
      <c r="C24" s="25">
        <v>135809.25</v>
      </c>
      <c r="D24" s="25">
        <v>94379.6</v>
      </c>
      <c r="E24" s="35">
        <f t="shared" si="0"/>
        <v>230188.85</v>
      </c>
      <c r="F24" s="37">
        <v>48634.46</v>
      </c>
      <c r="G24" s="20">
        <v>0</v>
      </c>
      <c r="H24" s="20">
        <v>765.19</v>
      </c>
    </row>
    <row r="25" spans="1:8" s="9" customFormat="1" ht="15" x14ac:dyDescent="0.25">
      <c r="A25" s="13" t="s">
        <v>18</v>
      </c>
      <c r="B25" s="14">
        <v>5001</v>
      </c>
      <c r="C25" s="25">
        <v>402634.02</v>
      </c>
      <c r="D25" s="25">
        <v>133773.43</v>
      </c>
      <c r="E25" s="35">
        <f t="shared" si="0"/>
        <v>536407.44999999995</v>
      </c>
      <c r="F25" s="37">
        <v>373306.6</v>
      </c>
      <c r="G25" s="20">
        <v>0</v>
      </c>
      <c r="H25" s="20">
        <v>3766.12</v>
      </c>
    </row>
    <row r="26" spans="1:8" s="9" customFormat="1" ht="15" x14ac:dyDescent="0.25">
      <c r="A26" s="13" t="s">
        <v>19</v>
      </c>
      <c r="B26" s="14">
        <v>26002</v>
      </c>
      <c r="C26" s="25">
        <v>15602.97</v>
      </c>
      <c r="D26" s="25">
        <v>49861.36</v>
      </c>
      <c r="E26" s="35">
        <f t="shared" si="0"/>
        <v>65464.33</v>
      </c>
      <c r="F26" s="37">
        <v>22162.639999999999</v>
      </c>
      <c r="G26" s="20">
        <v>0</v>
      </c>
      <c r="H26" s="20">
        <v>313.38</v>
      </c>
    </row>
    <row r="27" spans="1:8" s="9" customFormat="1" ht="15" x14ac:dyDescent="0.25">
      <c r="A27" s="13" t="s">
        <v>20</v>
      </c>
      <c r="B27" s="14">
        <v>43001</v>
      </c>
      <c r="C27" s="25">
        <v>32448.880000000001</v>
      </c>
      <c r="D27" s="25">
        <v>31466.959999999999</v>
      </c>
      <c r="E27" s="35">
        <f t="shared" si="0"/>
        <v>63915.839999999997</v>
      </c>
      <c r="F27" s="37">
        <v>29433.98</v>
      </c>
      <c r="G27" s="20">
        <v>0</v>
      </c>
      <c r="H27" s="20">
        <v>455.22</v>
      </c>
    </row>
    <row r="28" spans="1:8" s="9" customFormat="1" ht="15" x14ac:dyDescent="0.25">
      <c r="A28" s="13" t="s">
        <v>21</v>
      </c>
      <c r="B28" s="14">
        <v>41001</v>
      </c>
      <c r="C28" s="25">
        <v>286295.03000000003</v>
      </c>
      <c r="D28" s="25">
        <v>18267.86</v>
      </c>
      <c r="E28" s="35">
        <f t="shared" si="0"/>
        <v>304562.89</v>
      </c>
      <c r="F28" s="37">
        <v>98479.71</v>
      </c>
      <c r="G28" s="20">
        <v>0</v>
      </c>
      <c r="H28" s="20">
        <v>996.6</v>
      </c>
    </row>
    <row r="29" spans="1:8" s="9" customFormat="1" ht="15" x14ac:dyDescent="0.25">
      <c r="A29" s="13" t="s">
        <v>22</v>
      </c>
      <c r="B29" s="14">
        <v>28001</v>
      </c>
      <c r="C29" s="25">
        <v>53135.59</v>
      </c>
      <c r="D29" s="25">
        <v>34672.28</v>
      </c>
      <c r="E29" s="35">
        <f t="shared" si="0"/>
        <v>87807.87</v>
      </c>
      <c r="F29" s="37">
        <v>29649.119999999999</v>
      </c>
      <c r="G29" s="20">
        <v>0</v>
      </c>
      <c r="H29" s="20">
        <v>356.32</v>
      </c>
    </row>
    <row r="30" spans="1:8" s="9" customFormat="1" ht="15" x14ac:dyDescent="0.25">
      <c r="A30" s="13" t="s">
        <v>23</v>
      </c>
      <c r="B30" s="14">
        <v>60001</v>
      </c>
      <c r="C30" s="25">
        <v>52170.41</v>
      </c>
      <c r="D30" s="25">
        <v>16479.16</v>
      </c>
      <c r="E30" s="35">
        <f t="shared" si="0"/>
        <v>68649.570000000007</v>
      </c>
      <c r="F30" s="37">
        <v>30729.5</v>
      </c>
      <c r="G30" s="20">
        <v>0</v>
      </c>
      <c r="H30" s="20">
        <v>406.24</v>
      </c>
    </row>
    <row r="31" spans="1:8" s="9" customFormat="1" ht="15" x14ac:dyDescent="0.25">
      <c r="A31" s="13" t="s">
        <v>24</v>
      </c>
      <c r="B31" s="14">
        <v>7001</v>
      </c>
      <c r="C31" s="25">
        <v>131706.94</v>
      </c>
      <c r="D31" s="25">
        <v>172374.12</v>
      </c>
      <c r="E31" s="35">
        <f t="shared" si="0"/>
        <v>304081.06</v>
      </c>
      <c r="F31" s="37">
        <v>120272.48</v>
      </c>
      <c r="G31" s="20">
        <v>0</v>
      </c>
      <c r="H31" s="20">
        <v>1008.36</v>
      </c>
    </row>
    <row r="32" spans="1:8" s="9" customFormat="1" ht="15" x14ac:dyDescent="0.25">
      <c r="A32" s="13" t="s">
        <v>25</v>
      </c>
      <c r="B32" s="14">
        <v>39001</v>
      </c>
      <c r="C32" s="25">
        <v>219862.73</v>
      </c>
      <c r="D32" s="25">
        <v>26957.68</v>
      </c>
      <c r="E32" s="35">
        <f t="shared" si="0"/>
        <v>246820.41</v>
      </c>
      <c r="F32" s="37">
        <v>33448.559999999998</v>
      </c>
      <c r="G32" s="20">
        <v>0</v>
      </c>
      <c r="H32" s="20">
        <v>410.71</v>
      </c>
    </row>
    <row r="33" spans="1:8" s="9" customFormat="1" ht="15" x14ac:dyDescent="0.25">
      <c r="A33" s="13" t="s">
        <v>26</v>
      </c>
      <c r="B33" s="14">
        <v>12002</v>
      </c>
      <c r="C33" s="25">
        <v>142726.54</v>
      </c>
      <c r="D33" s="25">
        <v>95262</v>
      </c>
      <c r="E33" s="35">
        <f t="shared" si="0"/>
        <v>237988.54</v>
      </c>
      <c r="F33" s="37">
        <v>48877.17</v>
      </c>
      <c r="G33" s="20">
        <v>384199.70999999996</v>
      </c>
      <c r="H33" s="20">
        <v>714.53</v>
      </c>
    </row>
    <row r="34" spans="1:8" s="9" customFormat="1" ht="15" x14ac:dyDescent="0.25">
      <c r="A34" s="13" t="s">
        <v>27</v>
      </c>
      <c r="B34" s="14">
        <v>50005</v>
      </c>
      <c r="C34" s="25">
        <v>59432.05</v>
      </c>
      <c r="D34" s="25">
        <v>5970.67</v>
      </c>
      <c r="E34" s="35">
        <f t="shared" si="0"/>
        <v>65402.720000000001</v>
      </c>
      <c r="F34" s="37">
        <v>35353.79</v>
      </c>
      <c r="G34" s="20">
        <v>0</v>
      </c>
      <c r="H34" s="20">
        <v>501.67</v>
      </c>
    </row>
    <row r="35" spans="1:8" s="9" customFormat="1" ht="15" x14ac:dyDescent="0.25">
      <c r="A35" s="13" t="s">
        <v>162</v>
      </c>
      <c r="B35" s="14">
        <v>59003</v>
      </c>
      <c r="C35" s="25">
        <v>27819.18</v>
      </c>
      <c r="D35" s="25">
        <v>29975.56</v>
      </c>
      <c r="E35" s="35">
        <f t="shared" si="0"/>
        <v>57794.740000000005</v>
      </c>
      <c r="F35" s="37">
        <v>18438.54</v>
      </c>
      <c r="G35" s="20">
        <v>0</v>
      </c>
      <c r="H35" s="20">
        <v>196.84</v>
      </c>
    </row>
    <row r="36" spans="1:8" s="9" customFormat="1" ht="15" x14ac:dyDescent="0.25">
      <c r="A36" s="13" t="s">
        <v>148</v>
      </c>
      <c r="B36" s="14">
        <v>21003</v>
      </c>
      <c r="C36" s="25">
        <v>50784.5</v>
      </c>
      <c r="D36" s="25">
        <v>59560.84</v>
      </c>
      <c r="E36" s="35">
        <f t="shared" si="0"/>
        <v>110345.34</v>
      </c>
      <c r="F36" s="37">
        <v>35574</v>
      </c>
      <c r="G36" s="20">
        <v>0</v>
      </c>
      <c r="H36" s="20">
        <v>394.72</v>
      </c>
    </row>
    <row r="37" spans="1:8" s="9" customFormat="1" ht="15" x14ac:dyDescent="0.25">
      <c r="A37" s="13" t="s">
        <v>28</v>
      </c>
      <c r="B37" s="14">
        <v>16001</v>
      </c>
      <c r="C37" s="25">
        <v>89623.96</v>
      </c>
      <c r="D37" s="25">
        <v>263807.46000000002</v>
      </c>
      <c r="E37" s="35">
        <f t="shared" si="0"/>
        <v>353431.42000000004</v>
      </c>
      <c r="F37" s="37">
        <v>107664.61</v>
      </c>
      <c r="G37" s="20">
        <v>0</v>
      </c>
      <c r="H37" s="20">
        <v>814.3</v>
      </c>
    </row>
    <row r="38" spans="1:8" s="9" customFormat="1" ht="15" x14ac:dyDescent="0.25">
      <c r="A38" s="13" t="s">
        <v>29</v>
      </c>
      <c r="B38" s="14">
        <v>61008</v>
      </c>
      <c r="C38" s="25">
        <v>22058</v>
      </c>
      <c r="D38" s="25">
        <v>34220.629999999997</v>
      </c>
      <c r="E38" s="35">
        <f t="shared" si="0"/>
        <v>56278.63</v>
      </c>
      <c r="F38" s="37">
        <v>143205.19</v>
      </c>
      <c r="G38" s="20">
        <v>0</v>
      </c>
      <c r="H38" s="20">
        <v>1651.85</v>
      </c>
    </row>
    <row r="39" spans="1:8" s="9" customFormat="1" ht="15" x14ac:dyDescent="0.25">
      <c r="A39" s="13" t="s">
        <v>30</v>
      </c>
      <c r="B39" s="14">
        <v>38002</v>
      </c>
      <c r="C39" s="25">
        <v>38842.050000000003</v>
      </c>
      <c r="D39" s="25">
        <v>15854.88</v>
      </c>
      <c r="E39" s="35">
        <f t="shared" ref="E39:E70" si="1">C39+D39</f>
        <v>54696.93</v>
      </c>
      <c r="F39" s="37">
        <v>29201.61</v>
      </c>
      <c r="G39" s="20">
        <v>0</v>
      </c>
      <c r="H39" s="20">
        <v>460.41</v>
      </c>
    </row>
    <row r="40" spans="1:8" s="9" customFormat="1" ht="15" x14ac:dyDescent="0.25">
      <c r="A40" s="13" t="s">
        <v>31</v>
      </c>
      <c r="B40" s="14">
        <v>49003</v>
      </c>
      <c r="C40" s="25">
        <v>111690.5</v>
      </c>
      <c r="D40" s="25">
        <v>140772.35999999999</v>
      </c>
      <c r="E40" s="35">
        <f t="shared" si="1"/>
        <v>252462.86</v>
      </c>
      <c r="F40" s="37">
        <v>114857.54</v>
      </c>
      <c r="G40" s="20">
        <v>0</v>
      </c>
      <c r="H40" s="20">
        <v>1298.26</v>
      </c>
    </row>
    <row r="41" spans="1:8" s="9" customFormat="1" ht="15" x14ac:dyDescent="0.25">
      <c r="A41" s="13" t="s">
        <v>32</v>
      </c>
      <c r="B41" s="14">
        <v>5006</v>
      </c>
      <c r="C41" s="25">
        <v>55086.09</v>
      </c>
      <c r="D41" s="25">
        <v>72211.960000000006</v>
      </c>
      <c r="E41" s="35">
        <f t="shared" si="1"/>
        <v>127298.05</v>
      </c>
      <c r="F41" s="37">
        <v>34212.800000000003</v>
      </c>
      <c r="G41" s="20">
        <v>663517.30000000005</v>
      </c>
      <c r="H41" s="20">
        <v>543.97</v>
      </c>
    </row>
    <row r="42" spans="1:8" s="9" customFormat="1" ht="15" x14ac:dyDescent="0.25">
      <c r="A42" s="13" t="s">
        <v>33</v>
      </c>
      <c r="B42" s="14">
        <v>19004</v>
      </c>
      <c r="C42" s="25">
        <v>97174.18</v>
      </c>
      <c r="D42" s="25">
        <v>146177.84</v>
      </c>
      <c r="E42" s="35">
        <f t="shared" si="1"/>
        <v>243352.02</v>
      </c>
      <c r="F42" s="37">
        <v>56872.63</v>
      </c>
      <c r="G42" s="20">
        <v>705292.62</v>
      </c>
      <c r="H42" s="20">
        <v>724.01</v>
      </c>
    </row>
    <row r="43" spans="1:8" s="9" customFormat="1" ht="15" x14ac:dyDescent="0.25">
      <c r="A43" s="13" t="s">
        <v>34</v>
      </c>
      <c r="B43" s="14">
        <v>56002</v>
      </c>
      <c r="C43" s="25">
        <v>51256.59</v>
      </c>
      <c r="D43" s="25">
        <v>22538.639999999999</v>
      </c>
      <c r="E43" s="35">
        <f t="shared" si="1"/>
        <v>73795.23</v>
      </c>
      <c r="F43" s="37">
        <v>15727.62</v>
      </c>
      <c r="G43" s="20">
        <v>0</v>
      </c>
      <c r="H43" s="20">
        <v>167.73</v>
      </c>
    </row>
    <row r="44" spans="1:8" s="9" customFormat="1" ht="15" x14ac:dyDescent="0.25">
      <c r="A44" s="13" t="s">
        <v>35</v>
      </c>
      <c r="B44" s="14">
        <v>51001</v>
      </c>
      <c r="C44" s="25">
        <v>125800.06</v>
      </c>
      <c r="D44" s="25">
        <v>26986.77</v>
      </c>
      <c r="E44" s="35">
        <f t="shared" si="1"/>
        <v>152786.82999999999</v>
      </c>
      <c r="F44" s="37">
        <v>319526.33</v>
      </c>
      <c r="G44" s="20">
        <v>0</v>
      </c>
      <c r="H44" s="20">
        <v>2769.57</v>
      </c>
    </row>
    <row r="45" spans="1:8" s="9" customFormat="1" ht="15" x14ac:dyDescent="0.25">
      <c r="A45" s="13" t="s">
        <v>36</v>
      </c>
      <c r="B45" s="14">
        <v>64002</v>
      </c>
      <c r="C45" s="25">
        <v>28035.88</v>
      </c>
      <c r="D45" s="25">
        <v>1982.88</v>
      </c>
      <c r="E45" s="35">
        <f t="shared" si="1"/>
        <v>30018.760000000002</v>
      </c>
      <c r="F45" s="37">
        <v>38878.06</v>
      </c>
      <c r="G45" s="20">
        <v>0</v>
      </c>
      <c r="H45" s="20">
        <v>572.41999999999996</v>
      </c>
    </row>
    <row r="46" spans="1:8" s="9" customFormat="1" ht="15" x14ac:dyDescent="0.25">
      <c r="A46" s="13" t="s">
        <v>37</v>
      </c>
      <c r="B46" s="14">
        <v>20001</v>
      </c>
      <c r="C46" s="25">
        <v>94308.28</v>
      </c>
      <c r="D46" s="25">
        <v>0</v>
      </c>
      <c r="E46" s="35">
        <f t="shared" si="1"/>
        <v>94308.28</v>
      </c>
      <c r="F46" s="37">
        <v>146292.96</v>
      </c>
      <c r="G46" s="20">
        <v>0</v>
      </c>
      <c r="H46" s="20">
        <v>0</v>
      </c>
    </row>
    <row r="47" spans="1:8" s="9" customFormat="1" ht="15" x14ac:dyDescent="0.25">
      <c r="A47" s="13" t="s">
        <v>38</v>
      </c>
      <c r="B47" s="14">
        <v>23001</v>
      </c>
      <c r="C47" s="25">
        <v>4141.7299999999996</v>
      </c>
      <c r="D47" s="25">
        <v>36982.720000000001</v>
      </c>
      <c r="E47" s="35">
        <f t="shared" si="1"/>
        <v>41124.449999999997</v>
      </c>
      <c r="F47" s="37">
        <v>13861.27</v>
      </c>
      <c r="G47" s="20">
        <v>0</v>
      </c>
      <c r="H47" s="20">
        <v>142.87</v>
      </c>
    </row>
    <row r="48" spans="1:8" s="9" customFormat="1" ht="15" x14ac:dyDescent="0.25">
      <c r="A48" s="13" t="s">
        <v>39</v>
      </c>
      <c r="B48" s="14">
        <v>22005</v>
      </c>
      <c r="C48" s="25">
        <v>33217.910000000003</v>
      </c>
      <c r="D48" s="25">
        <v>15852.43</v>
      </c>
      <c r="E48" s="35">
        <f t="shared" si="1"/>
        <v>49070.340000000004</v>
      </c>
      <c r="F48" s="37">
        <v>15739.59</v>
      </c>
      <c r="G48" s="20">
        <v>0</v>
      </c>
      <c r="H48" s="20">
        <v>168.52</v>
      </c>
    </row>
    <row r="49" spans="1:8" s="9" customFormat="1" ht="15" x14ac:dyDescent="0.25">
      <c r="A49" s="13" t="s">
        <v>40</v>
      </c>
      <c r="B49" s="14">
        <v>16002</v>
      </c>
      <c r="C49" s="25">
        <v>5994.36</v>
      </c>
      <c r="D49" s="25">
        <v>0</v>
      </c>
      <c r="E49" s="35">
        <f t="shared" si="1"/>
        <v>5994.36</v>
      </c>
      <c r="F49" s="37">
        <v>2776.03</v>
      </c>
      <c r="G49" s="20">
        <v>0</v>
      </c>
      <c r="H49" s="20">
        <v>0</v>
      </c>
    </row>
    <row r="50" spans="1:8" s="9" customFormat="1" ht="15" x14ac:dyDescent="0.25">
      <c r="A50" s="13" t="s">
        <v>41</v>
      </c>
      <c r="B50" s="14">
        <v>61007</v>
      </c>
      <c r="C50" s="25">
        <v>72618.86</v>
      </c>
      <c r="D50" s="25">
        <v>33836.25</v>
      </c>
      <c r="E50" s="35">
        <f t="shared" si="1"/>
        <v>106455.11</v>
      </c>
      <c r="F50" s="37">
        <v>80400.5</v>
      </c>
      <c r="G50" s="20">
        <v>0</v>
      </c>
      <c r="H50" s="20">
        <v>973.39</v>
      </c>
    </row>
    <row r="51" spans="1:8" s="9" customFormat="1" ht="15" x14ac:dyDescent="0.25">
      <c r="A51" s="13" t="s">
        <v>42</v>
      </c>
      <c r="B51" s="14">
        <v>5003</v>
      </c>
      <c r="C51" s="25">
        <v>71518.16</v>
      </c>
      <c r="D51" s="25">
        <v>39610.550000000003</v>
      </c>
      <c r="E51" s="35">
        <f t="shared" si="1"/>
        <v>111128.71</v>
      </c>
      <c r="F51" s="37">
        <v>37621.5</v>
      </c>
      <c r="G51" s="20">
        <v>107838.48999999999</v>
      </c>
      <c r="H51" s="20">
        <v>628.25</v>
      </c>
    </row>
    <row r="52" spans="1:8" s="9" customFormat="1" ht="15" x14ac:dyDescent="0.25">
      <c r="A52" s="13" t="s">
        <v>43</v>
      </c>
      <c r="B52" s="14">
        <v>28002</v>
      </c>
      <c r="C52" s="25">
        <v>81544.58</v>
      </c>
      <c r="D52" s="25">
        <v>43386.84</v>
      </c>
      <c r="E52" s="35">
        <f t="shared" si="1"/>
        <v>124931.42</v>
      </c>
      <c r="F52" s="37">
        <v>27557.47</v>
      </c>
      <c r="G52" s="20">
        <v>46256.7</v>
      </c>
      <c r="H52" s="20">
        <v>403.6</v>
      </c>
    </row>
    <row r="53" spans="1:8" s="9" customFormat="1" ht="15" x14ac:dyDescent="0.25">
      <c r="A53" s="13" t="s">
        <v>44</v>
      </c>
      <c r="B53" s="14">
        <v>17001</v>
      </c>
      <c r="C53" s="25">
        <v>17286.25</v>
      </c>
      <c r="D53" s="25">
        <v>6015</v>
      </c>
      <c r="E53" s="35">
        <f t="shared" si="1"/>
        <v>23301.25</v>
      </c>
      <c r="F53" s="37">
        <v>18656.169999999998</v>
      </c>
      <c r="G53" s="20">
        <v>0</v>
      </c>
      <c r="H53" s="20">
        <v>367.51</v>
      </c>
    </row>
    <row r="54" spans="1:8" s="9" customFormat="1" ht="15" x14ac:dyDescent="0.25">
      <c r="A54" s="13" t="s">
        <v>45</v>
      </c>
      <c r="B54" s="14">
        <v>44001</v>
      </c>
      <c r="C54" s="25">
        <v>21823.98</v>
      </c>
      <c r="D54" s="25">
        <v>12748.27</v>
      </c>
      <c r="E54" s="35">
        <f t="shared" si="1"/>
        <v>34572.25</v>
      </c>
      <c r="F54" s="37">
        <v>14863.05</v>
      </c>
      <c r="G54" s="20">
        <v>0</v>
      </c>
      <c r="H54" s="20">
        <v>270.81</v>
      </c>
    </row>
    <row r="55" spans="1:8" s="9" customFormat="1" ht="15" x14ac:dyDescent="0.25">
      <c r="A55" s="13" t="s">
        <v>46</v>
      </c>
      <c r="B55" s="14">
        <v>46002</v>
      </c>
      <c r="C55" s="25">
        <v>11312.06</v>
      </c>
      <c r="D55" s="25">
        <v>14496.48</v>
      </c>
      <c r="E55" s="35">
        <f t="shared" si="1"/>
        <v>25808.54</v>
      </c>
      <c r="F55" s="37">
        <v>13384.17</v>
      </c>
      <c r="G55" s="20">
        <v>0</v>
      </c>
      <c r="H55" s="20">
        <v>183.12</v>
      </c>
    </row>
    <row r="56" spans="1:8" s="9" customFormat="1" ht="15" x14ac:dyDescent="0.25">
      <c r="A56" s="13" t="s">
        <v>47</v>
      </c>
      <c r="B56" s="14">
        <v>24004</v>
      </c>
      <c r="C56" s="25">
        <v>66581.509999999995</v>
      </c>
      <c r="D56" s="25">
        <v>40663.68</v>
      </c>
      <c r="E56" s="35">
        <f t="shared" si="1"/>
        <v>107245.19</v>
      </c>
      <c r="F56" s="37">
        <v>37096.15</v>
      </c>
      <c r="G56" s="20">
        <v>0</v>
      </c>
      <c r="H56" s="20">
        <v>454.52</v>
      </c>
    </row>
    <row r="57" spans="1:8" s="9" customFormat="1" ht="15" x14ac:dyDescent="0.25">
      <c r="A57" s="13" t="s">
        <v>48</v>
      </c>
      <c r="B57" s="14">
        <v>50003</v>
      </c>
      <c r="C57" s="25">
        <v>63797.38</v>
      </c>
      <c r="D57" s="25">
        <v>18970.599999999999</v>
      </c>
      <c r="E57" s="35">
        <f t="shared" si="1"/>
        <v>82767.98</v>
      </c>
      <c r="F57" s="37">
        <v>86277.51</v>
      </c>
      <c r="G57" s="20">
        <v>0</v>
      </c>
      <c r="H57" s="20">
        <v>1080.9100000000001</v>
      </c>
    </row>
    <row r="58" spans="1:8" s="9" customFormat="1" ht="15" x14ac:dyDescent="0.25">
      <c r="A58" s="13" t="s">
        <v>49</v>
      </c>
      <c r="B58" s="14">
        <v>14001</v>
      </c>
      <c r="C58" s="25">
        <v>22796.59</v>
      </c>
      <c r="D58" s="25">
        <v>17078.04</v>
      </c>
      <c r="E58" s="35">
        <f t="shared" si="1"/>
        <v>39874.630000000005</v>
      </c>
      <c r="F58" s="37">
        <v>17845.12</v>
      </c>
      <c r="G58" s="20">
        <v>0</v>
      </c>
      <c r="H58" s="20">
        <v>410.38</v>
      </c>
    </row>
    <row r="59" spans="1:8" s="9" customFormat="1" ht="15" x14ac:dyDescent="0.25">
      <c r="A59" s="13" t="s">
        <v>50</v>
      </c>
      <c r="B59" s="14">
        <v>6002</v>
      </c>
      <c r="C59" s="25">
        <v>32283.55</v>
      </c>
      <c r="D59" s="25">
        <v>25394.14</v>
      </c>
      <c r="E59" s="35">
        <f t="shared" si="1"/>
        <v>57677.69</v>
      </c>
      <c r="F59" s="37">
        <v>12378.37</v>
      </c>
      <c r="G59" s="20">
        <v>0</v>
      </c>
      <c r="H59" s="20">
        <v>217.67</v>
      </c>
    </row>
    <row r="60" spans="1:8" s="9" customFormat="1" ht="15" x14ac:dyDescent="0.25">
      <c r="A60" s="13" t="s">
        <v>51</v>
      </c>
      <c r="B60" s="14">
        <v>33001</v>
      </c>
      <c r="C60" s="25">
        <v>71442.73</v>
      </c>
      <c r="D60" s="25">
        <v>64958.16</v>
      </c>
      <c r="E60" s="35">
        <f t="shared" si="1"/>
        <v>136400.89000000001</v>
      </c>
      <c r="F60" s="37">
        <v>48021.02</v>
      </c>
      <c r="G60" s="20">
        <v>0</v>
      </c>
      <c r="H60" s="20">
        <v>433.54</v>
      </c>
    </row>
    <row r="61" spans="1:8" s="9" customFormat="1" ht="15" x14ac:dyDescent="0.25">
      <c r="A61" s="13" t="s">
        <v>52</v>
      </c>
      <c r="B61" s="14">
        <v>49004</v>
      </c>
      <c r="C61" s="25">
        <v>74275.75</v>
      </c>
      <c r="D61" s="25">
        <v>40916.6</v>
      </c>
      <c r="E61" s="35">
        <f t="shared" si="1"/>
        <v>115192.35</v>
      </c>
      <c r="F61" s="37">
        <v>47087.41</v>
      </c>
      <c r="G61" s="20">
        <v>0</v>
      </c>
      <c r="H61" s="20">
        <v>651.67999999999995</v>
      </c>
    </row>
    <row r="62" spans="1:8" s="9" customFormat="1" ht="15" x14ac:dyDescent="0.25">
      <c r="A62" s="13" t="s">
        <v>53</v>
      </c>
      <c r="B62" s="14">
        <v>63001</v>
      </c>
      <c r="C62" s="25">
        <v>35409.17</v>
      </c>
      <c r="D62" s="25">
        <v>859.26</v>
      </c>
      <c r="E62" s="35">
        <f t="shared" si="1"/>
        <v>36268.43</v>
      </c>
      <c r="F62" s="37">
        <v>17424.89</v>
      </c>
      <c r="G62" s="20">
        <v>0</v>
      </c>
      <c r="H62" s="20">
        <v>321.7</v>
      </c>
    </row>
    <row r="63" spans="1:8" s="9" customFormat="1" ht="15" x14ac:dyDescent="0.25">
      <c r="A63" s="13" t="s">
        <v>54</v>
      </c>
      <c r="B63" s="14">
        <v>53001</v>
      </c>
      <c r="C63" s="25">
        <v>13821.69</v>
      </c>
      <c r="D63" s="25">
        <v>48125.919999999998</v>
      </c>
      <c r="E63" s="35">
        <f t="shared" si="1"/>
        <v>61947.61</v>
      </c>
      <c r="F63" s="37">
        <v>20211.36</v>
      </c>
      <c r="G63" s="20">
        <v>0</v>
      </c>
      <c r="H63" s="20">
        <v>268.93</v>
      </c>
    </row>
    <row r="64" spans="1:8" s="9" customFormat="1" ht="15" x14ac:dyDescent="0.25">
      <c r="A64" s="13" t="s">
        <v>55</v>
      </c>
      <c r="B64" s="14">
        <v>26004</v>
      </c>
      <c r="C64" s="25">
        <v>55346.01</v>
      </c>
      <c r="D64" s="25">
        <v>74336.36</v>
      </c>
      <c r="E64" s="35">
        <f t="shared" si="1"/>
        <v>129682.37</v>
      </c>
      <c r="F64" s="37">
        <v>41723.5</v>
      </c>
      <c r="G64" s="20">
        <v>0</v>
      </c>
      <c r="H64" s="20">
        <v>598.75</v>
      </c>
    </row>
    <row r="65" spans="1:8" s="9" customFormat="1" ht="15" x14ac:dyDescent="0.25">
      <c r="A65" s="13" t="s">
        <v>56</v>
      </c>
      <c r="B65" s="15">
        <v>6006</v>
      </c>
      <c r="C65" s="25">
        <v>611673.1</v>
      </c>
      <c r="D65" s="25">
        <v>143820.76</v>
      </c>
      <c r="E65" s="35">
        <f t="shared" si="1"/>
        <v>755493.86</v>
      </c>
      <c r="F65" s="37">
        <v>58388.66</v>
      </c>
      <c r="G65" s="20">
        <v>176392.62</v>
      </c>
      <c r="H65" s="20">
        <v>614.91</v>
      </c>
    </row>
    <row r="66" spans="1:8" s="9" customFormat="1" ht="15" x14ac:dyDescent="0.25">
      <c r="A66" s="13" t="s">
        <v>57</v>
      </c>
      <c r="B66" s="14">
        <v>27001</v>
      </c>
      <c r="C66" s="25">
        <v>50573.13</v>
      </c>
      <c r="D66" s="25">
        <v>66283.039999999994</v>
      </c>
      <c r="E66" s="35">
        <f t="shared" si="1"/>
        <v>116856.16999999998</v>
      </c>
      <c r="F66" s="37">
        <v>29355.08</v>
      </c>
      <c r="G66" s="20">
        <v>0</v>
      </c>
      <c r="H66" s="20">
        <v>338.71</v>
      </c>
    </row>
    <row r="67" spans="1:8" s="9" customFormat="1" ht="15" x14ac:dyDescent="0.25">
      <c r="A67" s="13" t="s">
        <v>58</v>
      </c>
      <c r="B67" s="14">
        <v>28003</v>
      </c>
      <c r="C67" s="25">
        <v>154658.49</v>
      </c>
      <c r="D67" s="25">
        <v>91546.68</v>
      </c>
      <c r="E67" s="35">
        <f t="shared" si="1"/>
        <v>246205.16999999998</v>
      </c>
      <c r="F67" s="37">
        <v>94530.14</v>
      </c>
      <c r="G67" s="20">
        <v>0</v>
      </c>
      <c r="H67" s="20">
        <v>805.26</v>
      </c>
    </row>
    <row r="68" spans="1:8" s="9" customFormat="1" ht="15" x14ac:dyDescent="0.25">
      <c r="A68" s="13" t="s">
        <v>59</v>
      </c>
      <c r="B68" s="14">
        <v>30001</v>
      </c>
      <c r="C68" s="25">
        <v>48843.74</v>
      </c>
      <c r="D68" s="25">
        <v>21243.96</v>
      </c>
      <c r="E68" s="35">
        <f t="shared" si="1"/>
        <v>70087.7</v>
      </c>
      <c r="F68" s="37">
        <v>39379.86</v>
      </c>
      <c r="G68" s="20">
        <v>0</v>
      </c>
      <c r="H68" s="20">
        <v>484.64</v>
      </c>
    </row>
    <row r="69" spans="1:8" s="9" customFormat="1" ht="15" x14ac:dyDescent="0.25">
      <c r="A69" s="13" t="s">
        <v>60</v>
      </c>
      <c r="B69" s="14">
        <v>31001</v>
      </c>
      <c r="C69" s="25">
        <v>106170.59</v>
      </c>
      <c r="D69" s="25">
        <v>71820.2</v>
      </c>
      <c r="E69" s="35">
        <f t="shared" si="1"/>
        <v>177990.78999999998</v>
      </c>
      <c r="F69" s="37">
        <v>22609.48</v>
      </c>
      <c r="G69" s="20">
        <v>0</v>
      </c>
      <c r="H69" s="20">
        <v>234.97</v>
      </c>
    </row>
    <row r="70" spans="1:8" s="9" customFormat="1" ht="15" x14ac:dyDescent="0.25">
      <c r="A70" s="13" t="s">
        <v>61</v>
      </c>
      <c r="B70" s="14">
        <v>41002</v>
      </c>
      <c r="C70" s="25">
        <v>301391.39</v>
      </c>
      <c r="D70" s="25">
        <v>28734.57</v>
      </c>
      <c r="E70" s="35">
        <f t="shared" si="1"/>
        <v>330125.96000000002</v>
      </c>
      <c r="F70" s="37">
        <v>684840.53</v>
      </c>
      <c r="G70" s="20">
        <v>0</v>
      </c>
      <c r="H70" s="20">
        <v>8891.07</v>
      </c>
    </row>
    <row r="71" spans="1:8" s="9" customFormat="1" ht="15" x14ac:dyDescent="0.25">
      <c r="A71" s="13" t="s">
        <v>62</v>
      </c>
      <c r="B71" s="14">
        <v>14002</v>
      </c>
      <c r="C71" s="25">
        <v>12224.28</v>
      </c>
      <c r="D71" s="25">
        <v>10354.959999999999</v>
      </c>
      <c r="E71" s="35">
        <f t="shared" ref="E71:E102" si="2">C71+D71</f>
        <v>22579.239999999998</v>
      </c>
      <c r="F71" s="37">
        <v>16281.99</v>
      </c>
      <c r="G71" s="20">
        <v>0</v>
      </c>
      <c r="H71" s="20">
        <v>266.13</v>
      </c>
    </row>
    <row r="72" spans="1:8" s="9" customFormat="1" ht="15" x14ac:dyDescent="0.25">
      <c r="A72" s="13" t="s">
        <v>63</v>
      </c>
      <c r="B72" s="14">
        <v>10001</v>
      </c>
      <c r="C72" s="25">
        <v>14229.03</v>
      </c>
      <c r="D72" s="25">
        <v>7118.16</v>
      </c>
      <c r="E72" s="35">
        <f t="shared" si="2"/>
        <v>21347.190000000002</v>
      </c>
      <c r="F72" s="37">
        <v>12000.85</v>
      </c>
      <c r="G72" s="20">
        <v>0</v>
      </c>
      <c r="H72" s="20">
        <v>0</v>
      </c>
    </row>
    <row r="73" spans="1:8" s="9" customFormat="1" ht="15" x14ac:dyDescent="0.25">
      <c r="A73" s="13" t="s">
        <v>70</v>
      </c>
      <c r="B73" s="14">
        <v>34002</v>
      </c>
      <c r="C73" s="25">
        <v>60991.83</v>
      </c>
      <c r="D73" s="25">
        <v>65272.92</v>
      </c>
      <c r="E73" s="35">
        <f t="shared" si="2"/>
        <v>126264.75</v>
      </c>
      <c r="F73" s="37">
        <v>25621.71</v>
      </c>
      <c r="G73" s="20">
        <v>752720.65999999992</v>
      </c>
      <c r="H73" s="20">
        <v>304</v>
      </c>
    </row>
    <row r="74" spans="1:8" s="9" customFormat="1" ht="15" x14ac:dyDescent="0.25">
      <c r="A74" s="13" t="s">
        <v>64</v>
      </c>
      <c r="B74" s="14">
        <v>51002</v>
      </c>
      <c r="C74" s="25">
        <v>22551.57</v>
      </c>
      <c r="D74" s="25">
        <v>54922.44</v>
      </c>
      <c r="E74" s="35">
        <f t="shared" si="2"/>
        <v>77474.010000000009</v>
      </c>
      <c r="F74" s="37">
        <v>50109.89</v>
      </c>
      <c r="G74" s="20">
        <v>0</v>
      </c>
      <c r="H74" s="20">
        <v>382.95</v>
      </c>
    </row>
    <row r="75" spans="1:8" s="9" customFormat="1" ht="15" x14ac:dyDescent="0.25">
      <c r="A75" s="13" t="s">
        <v>65</v>
      </c>
      <c r="B75" s="14">
        <v>56006</v>
      </c>
      <c r="C75" s="25">
        <v>65539.42</v>
      </c>
      <c r="D75" s="25">
        <v>22852.76</v>
      </c>
      <c r="E75" s="35">
        <f t="shared" si="2"/>
        <v>88392.18</v>
      </c>
      <c r="F75" s="37">
        <v>26026.51</v>
      </c>
      <c r="G75" s="20">
        <v>0</v>
      </c>
      <c r="H75" s="20">
        <v>280.70999999999998</v>
      </c>
    </row>
    <row r="76" spans="1:8" s="9" customFormat="1" ht="15" x14ac:dyDescent="0.25">
      <c r="A76" s="13" t="s">
        <v>66</v>
      </c>
      <c r="B76" s="14">
        <v>23002</v>
      </c>
      <c r="C76" s="25">
        <v>34121.96</v>
      </c>
      <c r="D76" s="25">
        <v>225545.84</v>
      </c>
      <c r="E76" s="35">
        <f t="shared" si="2"/>
        <v>259667.8</v>
      </c>
      <c r="F76" s="37">
        <v>81275.22</v>
      </c>
      <c r="G76" s="20">
        <v>0</v>
      </c>
      <c r="H76" s="20">
        <v>610.97</v>
      </c>
    </row>
    <row r="77" spans="1:8" s="9" customFormat="1" ht="15" x14ac:dyDescent="0.25">
      <c r="A77" s="13" t="s">
        <v>67</v>
      </c>
      <c r="B77" s="14">
        <v>53002</v>
      </c>
      <c r="C77" s="25">
        <v>30008.3</v>
      </c>
      <c r="D77" s="25">
        <v>30233.360000000001</v>
      </c>
      <c r="E77" s="35">
        <f t="shared" si="2"/>
        <v>60241.66</v>
      </c>
      <c r="F77" s="37">
        <v>13990.24</v>
      </c>
      <c r="G77" s="20">
        <v>0</v>
      </c>
      <c r="H77" s="20">
        <v>191.97</v>
      </c>
    </row>
    <row r="78" spans="1:8" s="9" customFormat="1" ht="15" x14ac:dyDescent="0.25">
      <c r="A78" s="13" t="s">
        <v>68</v>
      </c>
      <c r="B78" s="14">
        <v>48003</v>
      </c>
      <c r="C78" s="25">
        <v>393169.46</v>
      </c>
      <c r="D78" s="25">
        <v>42221</v>
      </c>
      <c r="E78" s="35">
        <f t="shared" si="2"/>
        <v>435390.46</v>
      </c>
      <c r="F78" s="37">
        <v>34927.910000000003</v>
      </c>
      <c r="G78" s="20">
        <v>0</v>
      </c>
      <c r="H78" s="20">
        <v>478.02</v>
      </c>
    </row>
    <row r="79" spans="1:8" s="9" customFormat="1" ht="15" x14ac:dyDescent="0.25">
      <c r="A79" s="13" t="s">
        <v>69</v>
      </c>
      <c r="B79" s="14">
        <v>2002</v>
      </c>
      <c r="C79" s="25">
        <v>264316.25</v>
      </c>
      <c r="D79" s="25">
        <v>90607.12</v>
      </c>
      <c r="E79" s="35">
        <f t="shared" si="2"/>
        <v>354923.37</v>
      </c>
      <c r="F79" s="37">
        <v>346866.18</v>
      </c>
      <c r="G79" s="20">
        <v>0</v>
      </c>
      <c r="H79" s="20">
        <v>4471.8100000000004</v>
      </c>
    </row>
    <row r="80" spans="1:8" s="9" customFormat="1" ht="15" x14ac:dyDescent="0.25">
      <c r="A80" s="13" t="s">
        <v>71</v>
      </c>
      <c r="B80" s="14">
        <v>22006</v>
      </c>
      <c r="C80" s="25">
        <v>365244.42</v>
      </c>
      <c r="D80" s="25">
        <v>11266.97</v>
      </c>
      <c r="E80" s="35">
        <f t="shared" si="2"/>
        <v>376511.38999999996</v>
      </c>
      <c r="F80" s="37">
        <v>38723.53</v>
      </c>
      <c r="G80" s="20">
        <v>0</v>
      </c>
      <c r="H80" s="20">
        <v>535.6</v>
      </c>
    </row>
    <row r="81" spans="1:8" s="9" customFormat="1" ht="15" x14ac:dyDescent="0.25">
      <c r="A81" s="13" t="s">
        <v>72</v>
      </c>
      <c r="B81" s="14">
        <v>13003</v>
      </c>
      <c r="C81" s="25">
        <v>76678.929999999993</v>
      </c>
      <c r="D81" s="25">
        <v>2551.36</v>
      </c>
      <c r="E81" s="35">
        <f t="shared" si="2"/>
        <v>79230.289999999994</v>
      </c>
      <c r="F81" s="37">
        <v>29884.94</v>
      </c>
      <c r="G81" s="20">
        <v>0</v>
      </c>
      <c r="H81" s="20">
        <v>390.57</v>
      </c>
    </row>
    <row r="82" spans="1:8" s="9" customFormat="1" ht="15" x14ac:dyDescent="0.25">
      <c r="A82" s="13" t="s">
        <v>73</v>
      </c>
      <c r="B82" s="14">
        <v>2003</v>
      </c>
      <c r="C82" s="25">
        <v>40886.47</v>
      </c>
      <c r="D82" s="25">
        <v>8123.23</v>
      </c>
      <c r="E82" s="35">
        <f t="shared" si="2"/>
        <v>49009.7</v>
      </c>
      <c r="F82" s="37">
        <v>18414.32</v>
      </c>
      <c r="G82" s="20">
        <v>0</v>
      </c>
      <c r="H82" s="20">
        <v>260.24</v>
      </c>
    </row>
    <row r="83" spans="1:8" s="9" customFormat="1" ht="15" x14ac:dyDescent="0.25">
      <c r="A83" s="13" t="s">
        <v>74</v>
      </c>
      <c r="B83" s="14">
        <v>37003</v>
      </c>
      <c r="C83" s="25">
        <v>50727.5</v>
      </c>
      <c r="D83" s="25">
        <v>39376.379999999997</v>
      </c>
      <c r="E83" s="35">
        <f t="shared" si="2"/>
        <v>90103.88</v>
      </c>
      <c r="F83" s="37">
        <v>16704.509999999998</v>
      </c>
      <c r="G83" s="20">
        <v>0</v>
      </c>
      <c r="H83" s="20">
        <v>310.07</v>
      </c>
    </row>
    <row r="84" spans="1:8" s="9" customFormat="1" ht="15" x14ac:dyDescent="0.25">
      <c r="A84" s="13" t="s">
        <v>75</v>
      </c>
      <c r="B84" s="14">
        <v>35002</v>
      </c>
      <c r="C84" s="25">
        <v>69762.28</v>
      </c>
      <c r="D84" s="25">
        <v>85851.72</v>
      </c>
      <c r="E84" s="35">
        <f t="shared" si="2"/>
        <v>155614</v>
      </c>
      <c r="F84" s="37">
        <v>60375.46</v>
      </c>
      <c r="G84" s="20">
        <v>0</v>
      </c>
      <c r="H84" s="20">
        <v>328.41</v>
      </c>
    </row>
    <row r="85" spans="1:8" s="9" customFormat="1" ht="15" x14ac:dyDescent="0.25">
      <c r="A85" s="13" t="s">
        <v>76</v>
      </c>
      <c r="B85" s="14">
        <v>7002</v>
      </c>
      <c r="C85" s="25">
        <v>52300.94</v>
      </c>
      <c r="D85" s="25">
        <v>48079.8</v>
      </c>
      <c r="E85" s="35">
        <f t="shared" si="2"/>
        <v>100380.74</v>
      </c>
      <c r="F85" s="37">
        <v>27596.63</v>
      </c>
      <c r="G85" s="20">
        <v>95640.72</v>
      </c>
      <c r="H85" s="20">
        <v>536.49</v>
      </c>
    </row>
    <row r="86" spans="1:8" s="9" customFormat="1" ht="15" x14ac:dyDescent="0.25">
      <c r="A86" s="13" t="s">
        <v>77</v>
      </c>
      <c r="B86" s="14">
        <v>38003</v>
      </c>
      <c r="C86" s="25">
        <v>24301.7</v>
      </c>
      <c r="D86" s="25">
        <v>8548.84</v>
      </c>
      <c r="E86" s="35">
        <f t="shared" si="2"/>
        <v>32850.54</v>
      </c>
      <c r="F86" s="37">
        <v>17372.330000000002</v>
      </c>
      <c r="G86" s="20">
        <v>0</v>
      </c>
      <c r="H86" s="20">
        <v>287.94</v>
      </c>
    </row>
    <row r="87" spans="1:8" s="9" customFormat="1" ht="15" x14ac:dyDescent="0.25">
      <c r="A87" s="13" t="s">
        <v>143</v>
      </c>
      <c r="B87" s="14">
        <v>45005</v>
      </c>
      <c r="C87" s="25">
        <v>34414.49</v>
      </c>
      <c r="D87" s="25">
        <v>34800.32</v>
      </c>
      <c r="E87" s="35">
        <f t="shared" si="2"/>
        <v>69214.81</v>
      </c>
      <c r="F87" s="37">
        <v>23643.62</v>
      </c>
      <c r="G87" s="20">
        <v>0</v>
      </c>
      <c r="H87" s="20">
        <v>389.13</v>
      </c>
    </row>
    <row r="88" spans="1:8" s="9" customFormat="1" ht="15" x14ac:dyDescent="0.25">
      <c r="A88" s="13" t="s">
        <v>78</v>
      </c>
      <c r="B88" s="14">
        <v>40001</v>
      </c>
      <c r="C88" s="25">
        <v>15981.76</v>
      </c>
      <c r="D88" s="25">
        <v>42289.34</v>
      </c>
      <c r="E88" s="35">
        <f t="shared" si="2"/>
        <v>58271.1</v>
      </c>
      <c r="F88" s="37">
        <v>71441.94</v>
      </c>
      <c r="G88" s="20">
        <v>0</v>
      </c>
      <c r="H88" s="20">
        <v>597.89</v>
      </c>
    </row>
    <row r="89" spans="1:8" s="9" customFormat="1" ht="15" x14ac:dyDescent="0.25">
      <c r="A89" s="13" t="s">
        <v>140</v>
      </c>
      <c r="B89" s="14">
        <v>52004</v>
      </c>
      <c r="C89" s="25">
        <v>26650.93</v>
      </c>
      <c r="D89" s="25">
        <v>120106.4</v>
      </c>
      <c r="E89" s="35">
        <f t="shared" si="2"/>
        <v>146757.32999999999</v>
      </c>
      <c r="F89" s="37">
        <v>25972.799999999999</v>
      </c>
      <c r="G89" s="20">
        <v>0</v>
      </c>
      <c r="H89" s="20">
        <v>349.55</v>
      </c>
    </row>
    <row r="90" spans="1:8" s="9" customFormat="1" ht="15" x14ac:dyDescent="0.25">
      <c r="A90" s="13" t="s">
        <v>79</v>
      </c>
      <c r="B90" s="14">
        <v>41004</v>
      </c>
      <c r="C90" s="25">
        <v>312428.14</v>
      </c>
      <c r="D90" s="25">
        <v>6657.17</v>
      </c>
      <c r="E90" s="35">
        <f t="shared" si="2"/>
        <v>319085.31</v>
      </c>
      <c r="F90" s="37">
        <v>128750.02</v>
      </c>
      <c r="G90" s="20">
        <v>0</v>
      </c>
      <c r="H90" s="20">
        <v>1625.36</v>
      </c>
    </row>
    <row r="91" spans="1:8" s="9" customFormat="1" ht="15" x14ac:dyDescent="0.25">
      <c r="A91" s="13" t="s">
        <v>80</v>
      </c>
      <c r="B91" s="14">
        <v>44002</v>
      </c>
      <c r="C91" s="25">
        <v>53334.14</v>
      </c>
      <c r="D91" s="25">
        <v>9880.7099999999991</v>
      </c>
      <c r="E91" s="35">
        <f t="shared" si="2"/>
        <v>63214.85</v>
      </c>
      <c r="F91" s="37">
        <v>20539.86</v>
      </c>
      <c r="G91" s="20">
        <v>141475.43</v>
      </c>
      <c r="H91" s="20">
        <v>308.38</v>
      </c>
    </row>
    <row r="92" spans="1:8" s="9" customFormat="1" ht="15" x14ac:dyDescent="0.25">
      <c r="A92" s="13" t="s">
        <v>81</v>
      </c>
      <c r="B92" s="14">
        <v>42001</v>
      </c>
      <c r="C92" s="25">
        <v>95263.13</v>
      </c>
      <c r="D92" s="25">
        <v>147069.94</v>
      </c>
      <c r="E92" s="35">
        <f t="shared" si="2"/>
        <v>242333.07</v>
      </c>
      <c r="F92" s="37">
        <v>65646.789999999994</v>
      </c>
      <c r="G92" s="20">
        <v>0</v>
      </c>
      <c r="H92" s="20">
        <v>479.9</v>
      </c>
    </row>
    <row r="93" spans="1:8" s="9" customFormat="1" ht="15" x14ac:dyDescent="0.25">
      <c r="A93" s="13" t="s">
        <v>82</v>
      </c>
      <c r="B93" s="14">
        <v>39002</v>
      </c>
      <c r="C93" s="25">
        <v>115201.9</v>
      </c>
      <c r="D93" s="25">
        <v>39797.43</v>
      </c>
      <c r="E93" s="35">
        <f t="shared" si="2"/>
        <v>154999.32999999999</v>
      </c>
      <c r="F93" s="37">
        <v>131569.13</v>
      </c>
      <c r="G93" s="20">
        <v>0</v>
      </c>
      <c r="H93" s="20">
        <v>1658.36</v>
      </c>
    </row>
    <row r="94" spans="1:8" s="9" customFormat="1" ht="15" x14ac:dyDescent="0.25">
      <c r="A94" s="13" t="s">
        <v>83</v>
      </c>
      <c r="B94" s="14">
        <v>60003</v>
      </c>
      <c r="C94" s="25">
        <v>252375.3</v>
      </c>
      <c r="D94" s="25">
        <v>43281.24</v>
      </c>
      <c r="E94" s="35">
        <f t="shared" si="2"/>
        <v>295656.53999999998</v>
      </c>
      <c r="F94" s="37">
        <v>26724.49</v>
      </c>
      <c r="G94" s="20">
        <v>0</v>
      </c>
      <c r="H94" s="20">
        <v>231.03</v>
      </c>
    </row>
    <row r="95" spans="1:8" s="9" customFormat="1" ht="15" x14ac:dyDescent="0.25">
      <c r="A95" s="13" t="s">
        <v>84</v>
      </c>
      <c r="B95" s="14">
        <v>43007</v>
      </c>
      <c r="C95" s="25">
        <v>66208.22</v>
      </c>
      <c r="D95" s="25">
        <v>108973.4</v>
      </c>
      <c r="E95" s="35">
        <f t="shared" si="2"/>
        <v>175181.62</v>
      </c>
      <c r="F95" s="37">
        <v>43493.34</v>
      </c>
      <c r="G95" s="20">
        <v>0</v>
      </c>
      <c r="H95" s="20">
        <v>608.48</v>
      </c>
    </row>
    <row r="96" spans="1:8" s="9" customFormat="1" ht="15" x14ac:dyDescent="0.25">
      <c r="A96" s="13" t="s">
        <v>85</v>
      </c>
      <c r="B96" s="14">
        <v>15001</v>
      </c>
      <c r="C96" s="25">
        <v>9623.86</v>
      </c>
      <c r="D96" s="25">
        <v>8973.7199999999993</v>
      </c>
      <c r="E96" s="35">
        <f t="shared" si="2"/>
        <v>18597.580000000002</v>
      </c>
      <c r="F96" s="37">
        <v>12495.95</v>
      </c>
      <c r="G96" s="20">
        <v>0</v>
      </c>
      <c r="H96" s="20">
        <v>184.05</v>
      </c>
    </row>
    <row r="97" spans="1:8" s="9" customFormat="1" ht="15" x14ac:dyDescent="0.25">
      <c r="A97" s="13" t="s">
        <v>86</v>
      </c>
      <c r="B97" s="14">
        <v>15002</v>
      </c>
      <c r="C97" s="25">
        <v>24277.48</v>
      </c>
      <c r="D97" s="25">
        <v>36092.080000000002</v>
      </c>
      <c r="E97" s="35">
        <f t="shared" si="2"/>
        <v>60369.56</v>
      </c>
      <c r="F97" s="37">
        <v>62416.84</v>
      </c>
      <c r="G97" s="20">
        <v>0</v>
      </c>
      <c r="H97" s="20">
        <v>632.33000000000004</v>
      </c>
    </row>
    <row r="98" spans="1:8" s="9" customFormat="1" ht="15" x14ac:dyDescent="0.25">
      <c r="A98" s="13" t="s">
        <v>87</v>
      </c>
      <c r="B98" s="14">
        <v>46001</v>
      </c>
      <c r="C98" s="25">
        <v>120444.65</v>
      </c>
      <c r="D98" s="25">
        <v>89892.51</v>
      </c>
      <c r="E98" s="35">
        <f t="shared" si="2"/>
        <v>210337.15999999997</v>
      </c>
      <c r="F98" s="37">
        <v>333445.03999999998</v>
      </c>
      <c r="G98" s="20">
        <v>0</v>
      </c>
      <c r="H98" s="20">
        <v>3506.83</v>
      </c>
    </row>
    <row r="99" spans="1:8" s="9" customFormat="1" ht="15" x14ac:dyDescent="0.25">
      <c r="A99" s="13" t="s">
        <v>88</v>
      </c>
      <c r="B99" s="14">
        <v>33002</v>
      </c>
      <c r="C99" s="25">
        <v>364665.32</v>
      </c>
      <c r="D99" s="25">
        <v>43921.599999999999</v>
      </c>
      <c r="E99" s="35">
        <f t="shared" si="2"/>
        <v>408586.92</v>
      </c>
      <c r="F99" s="37">
        <v>25660</v>
      </c>
      <c r="G99" s="20">
        <v>0</v>
      </c>
      <c r="H99" s="20">
        <v>429.83</v>
      </c>
    </row>
    <row r="100" spans="1:8" s="9" customFormat="1" ht="15" x14ac:dyDescent="0.25">
      <c r="A100" s="13" t="s">
        <v>89</v>
      </c>
      <c r="B100" s="14">
        <v>25004</v>
      </c>
      <c r="C100" s="25">
        <v>177252.11</v>
      </c>
      <c r="D100" s="25">
        <v>54248.25</v>
      </c>
      <c r="E100" s="35">
        <f t="shared" si="2"/>
        <v>231500.36</v>
      </c>
      <c r="F100" s="37">
        <v>110420.24</v>
      </c>
      <c r="G100" s="20">
        <v>42287.59</v>
      </c>
      <c r="H100" s="20">
        <v>1786.12</v>
      </c>
    </row>
    <row r="101" spans="1:8" s="9" customFormat="1" ht="15" x14ac:dyDescent="0.25">
      <c r="A101" s="13" t="s">
        <v>90</v>
      </c>
      <c r="B101" s="14">
        <v>29004</v>
      </c>
      <c r="C101" s="25">
        <v>98610.2</v>
      </c>
      <c r="D101" s="25">
        <v>33796.6</v>
      </c>
      <c r="E101" s="35">
        <f t="shared" si="2"/>
        <v>132406.79999999999</v>
      </c>
      <c r="F101" s="37">
        <v>52022.68</v>
      </c>
      <c r="G101" s="20">
        <v>347037.76</v>
      </c>
      <c r="H101" s="20">
        <v>455.53</v>
      </c>
    </row>
    <row r="102" spans="1:8" s="9" customFormat="1" ht="15" x14ac:dyDescent="0.25">
      <c r="A102" s="13" t="s">
        <v>91</v>
      </c>
      <c r="B102" s="14">
        <v>17002</v>
      </c>
      <c r="C102" s="25">
        <v>219801.42</v>
      </c>
      <c r="D102" s="25">
        <v>107436.92</v>
      </c>
      <c r="E102" s="35">
        <f t="shared" si="2"/>
        <v>327238.34000000003</v>
      </c>
      <c r="F102" s="37">
        <v>296757.63</v>
      </c>
      <c r="G102" s="20">
        <v>0</v>
      </c>
      <c r="H102" s="20">
        <v>3270.84</v>
      </c>
    </row>
    <row r="103" spans="1:8" s="9" customFormat="1" ht="15" x14ac:dyDescent="0.25">
      <c r="A103" s="13" t="s">
        <v>92</v>
      </c>
      <c r="B103" s="14">
        <v>62006</v>
      </c>
      <c r="C103" s="25">
        <v>15996.36</v>
      </c>
      <c r="D103" s="25">
        <v>101542.52</v>
      </c>
      <c r="E103" s="35">
        <f t="shared" ref="E103:E134" si="3">C103+D103</f>
        <v>117538.88</v>
      </c>
      <c r="F103" s="37">
        <v>61099.77</v>
      </c>
      <c r="G103" s="20">
        <v>156284.70000000001</v>
      </c>
      <c r="H103" s="20">
        <v>968.79</v>
      </c>
    </row>
    <row r="104" spans="1:8" s="9" customFormat="1" ht="15" x14ac:dyDescent="0.25">
      <c r="A104" s="13" t="s">
        <v>93</v>
      </c>
      <c r="B104" s="14">
        <v>43002</v>
      </c>
      <c r="C104" s="25">
        <v>40945.83</v>
      </c>
      <c r="D104" s="25">
        <v>25567.8</v>
      </c>
      <c r="E104" s="35">
        <f t="shared" si="3"/>
        <v>66513.63</v>
      </c>
      <c r="F104" s="37">
        <v>28345.360000000001</v>
      </c>
      <c r="G104" s="20">
        <v>0</v>
      </c>
      <c r="H104" s="20">
        <v>359.08</v>
      </c>
    </row>
    <row r="105" spans="1:8" s="9" customFormat="1" ht="15" x14ac:dyDescent="0.25">
      <c r="A105" s="13" t="s">
        <v>94</v>
      </c>
      <c r="B105" s="14">
        <v>17003</v>
      </c>
      <c r="C105" s="25">
        <v>33003.67</v>
      </c>
      <c r="D105" s="25">
        <v>6093.52</v>
      </c>
      <c r="E105" s="35">
        <f t="shared" si="3"/>
        <v>39097.19</v>
      </c>
      <c r="F105" s="37">
        <v>17028.89</v>
      </c>
      <c r="G105" s="20">
        <v>0</v>
      </c>
      <c r="H105" s="20">
        <v>347.53</v>
      </c>
    </row>
    <row r="106" spans="1:8" s="9" customFormat="1" ht="15" x14ac:dyDescent="0.25">
      <c r="A106" s="13" t="s">
        <v>95</v>
      </c>
      <c r="B106" s="14">
        <v>51003</v>
      </c>
      <c r="C106" s="25">
        <v>24343.71</v>
      </c>
      <c r="D106" s="25">
        <v>29951.360000000001</v>
      </c>
      <c r="E106" s="35">
        <f t="shared" si="3"/>
        <v>54295.07</v>
      </c>
      <c r="F106" s="37">
        <v>20706.16</v>
      </c>
      <c r="G106" s="20">
        <v>169814.77</v>
      </c>
      <c r="H106" s="20">
        <v>313.76</v>
      </c>
    </row>
    <row r="107" spans="1:8" s="9" customFormat="1" ht="15" x14ac:dyDescent="0.25">
      <c r="A107" s="13" t="s">
        <v>96</v>
      </c>
      <c r="B107" s="14">
        <v>9002</v>
      </c>
      <c r="C107" s="25">
        <v>20376.77</v>
      </c>
      <c r="D107" s="25">
        <v>82742.080000000002</v>
      </c>
      <c r="E107" s="35">
        <f t="shared" si="3"/>
        <v>103118.85</v>
      </c>
      <c r="F107" s="37">
        <v>33567.19</v>
      </c>
      <c r="G107" s="20">
        <v>171641.39</v>
      </c>
      <c r="H107" s="20">
        <v>244.16</v>
      </c>
    </row>
    <row r="108" spans="1:8" s="9" customFormat="1" ht="15" x14ac:dyDescent="0.25">
      <c r="A108" s="13" t="s">
        <v>97</v>
      </c>
      <c r="B108" s="14">
        <v>56007</v>
      </c>
      <c r="C108" s="25">
        <v>42715.79</v>
      </c>
      <c r="D108" s="25">
        <v>51616.44</v>
      </c>
      <c r="E108" s="35">
        <f t="shared" si="3"/>
        <v>94332.23000000001</v>
      </c>
      <c r="F108" s="37">
        <v>26595.14</v>
      </c>
      <c r="G108" s="20">
        <v>0</v>
      </c>
      <c r="H108" s="20">
        <v>402.31</v>
      </c>
    </row>
    <row r="109" spans="1:8" s="9" customFormat="1" ht="15" x14ac:dyDescent="0.25">
      <c r="A109" s="13" t="s">
        <v>98</v>
      </c>
      <c r="B109" s="14">
        <v>23003</v>
      </c>
      <c r="C109" s="25">
        <v>8206.67</v>
      </c>
      <c r="D109" s="25">
        <v>11595.68</v>
      </c>
      <c r="E109" s="35">
        <f t="shared" si="3"/>
        <v>19802.349999999999</v>
      </c>
      <c r="F109" s="37">
        <v>4061.69</v>
      </c>
      <c r="G109" s="20">
        <v>135690.22</v>
      </c>
      <c r="H109" s="20">
        <v>159.04</v>
      </c>
    </row>
    <row r="110" spans="1:8" s="9" customFormat="1" ht="15" x14ac:dyDescent="0.25">
      <c r="A110" s="13" t="s">
        <v>147</v>
      </c>
      <c r="B110" s="14">
        <v>65001</v>
      </c>
      <c r="C110" s="25">
        <v>136215.9</v>
      </c>
      <c r="D110" s="25">
        <v>253178.76</v>
      </c>
      <c r="E110" s="35">
        <f t="shared" si="3"/>
        <v>389394.66000000003</v>
      </c>
      <c r="F110" s="37">
        <v>377580.84</v>
      </c>
      <c r="G110" s="20">
        <v>0</v>
      </c>
      <c r="H110" s="20">
        <v>2272.94</v>
      </c>
    </row>
    <row r="111" spans="1:8" s="9" customFormat="1" ht="15" x14ac:dyDescent="0.25">
      <c r="A111" s="13" t="s">
        <v>155</v>
      </c>
      <c r="B111" s="14">
        <v>39006</v>
      </c>
      <c r="C111" s="25">
        <v>43295.77</v>
      </c>
      <c r="D111" s="25">
        <v>25895.040000000001</v>
      </c>
      <c r="E111" s="35">
        <f t="shared" si="3"/>
        <v>69190.81</v>
      </c>
      <c r="F111" s="37">
        <v>25861.83</v>
      </c>
      <c r="G111" s="20">
        <v>0</v>
      </c>
      <c r="H111" s="20">
        <v>415.29</v>
      </c>
    </row>
    <row r="112" spans="1:8" s="9" customFormat="1" ht="15" x14ac:dyDescent="0.25">
      <c r="A112" s="13" t="s">
        <v>99</v>
      </c>
      <c r="B112" s="14">
        <v>60004</v>
      </c>
      <c r="C112" s="25">
        <v>87880.85</v>
      </c>
      <c r="D112" s="25">
        <v>6959.92</v>
      </c>
      <c r="E112" s="35">
        <f t="shared" si="3"/>
        <v>94840.77</v>
      </c>
      <c r="F112" s="37">
        <v>46604.86</v>
      </c>
      <c r="G112" s="20">
        <v>0</v>
      </c>
      <c r="H112" s="20">
        <v>594.27</v>
      </c>
    </row>
    <row r="113" spans="1:8" s="9" customFormat="1" ht="15" x14ac:dyDescent="0.25">
      <c r="A113" s="13" t="s">
        <v>100</v>
      </c>
      <c r="B113" s="14">
        <v>33003</v>
      </c>
      <c r="C113" s="25">
        <v>60418.06</v>
      </c>
      <c r="D113" s="25">
        <v>29655.29</v>
      </c>
      <c r="E113" s="35">
        <f t="shared" si="3"/>
        <v>90073.35</v>
      </c>
      <c r="F113" s="37">
        <v>55189.73</v>
      </c>
      <c r="G113" s="20">
        <v>0</v>
      </c>
      <c r="H113" s="20">
        <v>708.94</v>
      </c>
    </row>
    <row r="114" spans="1:8" s="9" customFormat="1" ht="15" x14ac:dyDescent="0.25">
      <c r="A114" s="13" t="s">
        <v>101</v>
      </c>
      <c r="B114" s="14">
        <v>32002</v>
      </c>
      <c r="C114" s="25">
        <v>138098.01999999999</v>
      </c>
      <c r="D114" s="25">
        <v>132331.60999999999</v>
      </c>
      <c r="E114" s="35">
        <f t="shared" si="3"/>
        <v>270429.63</v>
      </c>
      <c r="F114" s="37">
        <v>282065.77</v>
      </c>
      <c r="G114" s="20">
        <v>0</v>
      </c>
      <c r="H114" s="20">
        <v>3900.01</v>
      </c>
    </row>
    <row r="115" spans="1:8" s="9" customFormat="1" ht="15" x14ac:dyDescent="0.25">
      <c r="A115" s="13" t="s">
        <v>102</v>
      </c>
      <c r="B115" s="14">
        <v>1001</v>
      </c>
      <c r="C115" s="25">
        <v>47224.39</v>
      </c>
      <c r="D115" s="25">
        <v>35806.559999999998</v>
      </c>
      <c r="E115" s="35">
        <f t="shared" si="3"/>
        <v>83030.95</v>
      </c>
      <c r="F115" s="37">
        <v>26666.47</v>
      </c>
      <c r="G115" s="20">
        <v>0</v>
      </c>
      <c r="H115" s="20">
        <v>359.57</v>
      </c>
    </row>
    <row r="116" spans="1:8" s="9" customFormat="1" ht="15" x14ac:dyDescent="0.25">
      <c r="A116" s="13" t="s">
        <v>103</v>
      </c>
      <c r="B116" s="14">
        <v>11005</v>
      </c>
      <c r="C116" s="25">
        <v>105328.73</v>
      </c>
      <c r="D116" s="25">
        <v>92421.48</v>
      </c>
      <c r="E116" s="35">
        <f t="shared" si="3"/>
        <v>197750.21</v>
      </c>
      <c r="F116" s="37">
        <v>59043.65</v>
      </c>
      <c r="G116" s="20">
        <v>0</v>
      </c>
      <c r="H116" s="20">
        <v>463.48</v>
      </c>
    </row>
    <row r="117" spans="1:8" s="9" customFormat="1" ht="15" x14ac:dyDescent="0.25">
      <c r="A117" s="13" t="s">
        <v>104</v>
      </c>
      <c r="B117" s="14">
        <v>51004</v>
      </c>
      <c r="C117" s="25">
        <v>542787.4</v>
      </c>
      <c r="D117" s="25">
        <v>346344.86</v>
      </c>
      <c r="E117" s="35">
        <f t="shared" si="3"/>
        <v>889132.26</v>
      </c>
      <c r="F117" s="37">
        <v>1513376.65</v>
      </c>
      <c r="G117" s="20">
        <v>0</v>
      </c>
      <c r="H117" s="20">
        <v>11913.76</v>
      </c>
    </row>
    <row r="118" spans="1:8" s="9" customFormat="1" ht="15" x14ac:dyDescent="0.25">
      <c r="A118" s="13" t="s">
        <v>105</v>
      </c>
      <c r="B118" s="14">
        <v>56004</v>
      </c>
      <c r="C118" s="25">
        <v>35791.339999999997</v>
      </c>
      <c r="D118" s="25">
        <v>27112.42</v>
      </c>
      <c r="E118" s="35">
        <f t="shared" si="3"/>
        <v>62903.759999999995</v>
      </c>
      <c r="F118" s="37">
        <v>51208.75</v>
      </c>
      <c r="G118" s="20">
        <v>0</v>
      </c>
      <c r="H118" s="20">
        <v>678.39</v>
      </c>
    </row>
    <row r="119" spans="1:8" s="9" customFormat="1" ht="15" x14ac:dyDescent="0.25">
      <c r="A119" s="13" t="s">
        <v>106</v>
      </c>
      <c r="B119" s="14">
        <v>54004</v>
      </c>
      <c r="C119" s="25">
        <v>23925.37</v>
      </c>
      <c r="D119" s="25">
        <v>22675.279999999999</v>
      </c>
      <c r="E119" s="35">
        <f t="shared" si="3"/>
        <v>46600.649999999994</v>
      </c>
      <c r="F119" s="37">
        <v>14685.54</v>
      </c>
      <c r="G119" s="20">
        <v>0</v>
      </c>
      <c r="H119" s="20">
        <v>363.1</v>
      </c>
    </row>
    <row r="120" spans="1:8" s="9" customFormat="1" ht="15" x14ac:dyDescent="0.25">
      <c r="A120" s="13" t="s">
        <v>107</v>
      </c>
      <c r="B120" s="14">
        <v>55005</v>
      </c>
      <c r="C120" s="25">
        <v>34981.050000000003</v>
      </c>
      <c r="D120" s="25">
        <v>9766.32</v>
      </c>
      <c r="E120" s="35">
        <f t="shared" si="3"/>
        <v>44747.37</v>
      </c>
      <c r="F120" s="37">
        <v>20201.3</v>
      </c>
      <c r="G120" s="20">
        <v>0</v>
      </c>
      <c r="H120" s="20">
        <v>268.98</v>
      </c>
    </row>
    <row r="121" spans="1:8" s="9" customFormat="1" ht="15" x14ac:dyDescent="0.25">
      <c r="A121" s="13" t="s">
        <v>108</v>
      </c>
      <c r="B121" s="14">
        <v>4003</v>
      </c>
      <c r="C121" s="25">
        <v>34537.339999999997</v>
      </c>
      <c r="D121" s="25">
        <v>38826.160000000003</v>
      </c>
      <c r="E121" s="35">
        <f t="shared" si="3"/>
        <v>73363.5</v>
      </c>
      <c r="F121" s="37">
        <v>29534.89</v>
      </c>
      <c r="G121" s="20">
        <v>0</v>
      </c>
      <c r="H121" s="20">
        <v>453.96</v>
      </c>
    </row>
    <row r="122" spans="1:8" s="9" customFormat="1" ht="15" x14ac:dyDescent="0.25">
      <c r="A122" s="13" t="s">
        <v>109</v>
      </c>
      <c r="B122" s="14">
        <v>62005</v>
      </c>
      <c r="C122" s="25">
        <v>45804.58</v>
      </c>
      <c r="D122" s="25">
        <v>33845.86</v>
      </c>
      <c r="E122" s="35">
        <f t="shared" si="3"/>
        <v>79650.44</v>
      </c>
      <c r="F122" s="37">
        <v>21627.61</v>
      </c>
      <c r="G122" s="20">
        <v>0</v>
      </c>
      <c r="H122" s="20">
        <v>292.75</v>
      </c>
    </row>
    <row r="123" spans="1:8" s="9" customFormat="1" ht="15" x14ac:dyDescent="0.25">
      <c r="A123" s="13" t="s">
        <v>110</v>
      </c>
      <c r="B123" s="14">
        <v>49005</v>
      </c>
      <c r="C123" s="25">
        <v>292252.31</v>
      </c>
      <c r="D123" s="25">
        <v>792143.78</v>
      </c>
      <c r="E123" s="35">
        <f t="shared" si="3"/>
        <v>1084396.0900000001</v>
      </c>
      <c r="F123" s="37">
        <v>2729855.5</v>
      </c>
      <c r="G123" s="20">
        <v>0</v>
      </c>
      <c r="H123" s="20">
        <v>31303.41</v>
      </c>
    </row>
    <row r="124" spans="1:8" s="9" customFormat="1" ht="15" x14ac:dyDescent="0.25">
      <c r="A124" s="13" t="s">
        <v>111</v>
      </c>
      <c r="B124" s="14">
        <v>5005</v>
      </c>
      <c r="C124" s="25">
        <v>60431.51</v>
      </c>
      <c r="D124" s="25">
        <v>30986.400000000001</v>
      </c>
      <c r="E124" s="35">
        <f t="shared" si="3"/>
        <v>91417.91</v>
      </c>
      <c r="F124" s="37">
        <v>67090.240000000005</v>
      </c>
      <c r="G124" s="20">
        <v>0</v>
      </c>
      <c r="H124" s="20">
        <v>1073.2</v>
      </c>
    </row>
    <row r="125" spans="1:8" s="9" customFormat="1" ht="15" x14ac:dyDescent="0.25">
      <c r="A125" s="13" t="s">
        <v>112</v>
      </c>
      <c r="B125" s="14">
        <v>54002</v>
      </c>
      <c r="C125" s="25">
        <v>237954.94</v>
      </c>
      <c r="D125" s="25">
        <v>215440.55</v>
      </c>
      <c r="E125" s="35">
        <f t="shared" si="3"/>
        <v>453395.49</v>
      </c>
      <c r="F125" s="37">
        <v>173159.16</v>
      </c>
      <c r="G125" s="20">
        <v>0</v>
      </c>
      <c r="H125" s="20">
        <v>1488.27</v>
      </c>
    </row>
    <row r="126" spans="1:8" s="9" customFormat="1" ht="15" x14ac:dyDescent="0.25">
      <c r="A126" s="13" t="s">
        <v>113</v>
      </c>
      <c r="B126" s="14">
        <v>15003</v>
      </c>
      <c r="C126" s="25">
        <v>16018.85</v>
      </c>
      <c r="D126" s="25">
        <v>10119.92</v>
      </c>
      <c r="E126" s="35">
        <f t="shared" si="3"/>
        <v>26138.77</v>
      </c>
      <c r="F126" s="37">
        <v>10791.59</v>
      </c>
      <c r="G126" s="20">
        <v>0</v>
      </c>
      <c r="H126" s="20">
        <v>300.82</v>
      </c>
    </row>
    <row r="127" spans="1:8" s="9" customFormat="1" ht="15" x14ac:dyDescent="0.25">
      <c r="A127" s="13" t="s">
        <v>141</v>
      </c>
      <c r="B127" s="14">
        <v>26005</v>
      </c>
      <c r="C127" s="25">
        <v>19714.84</v>
      </c>
      <c r="D127" s="25">
        <v>25384.28</v>
      </c>
      <c r="E127" s="35">
        <f t="shared" si="3"/>
        <v>45099.119999999995</v>
      </c>
      <c r="F127" s="37">
        <v>10482.049999999999</v>
      </c>
      <c r="G127" s="20">
        <v>0</v>
      </c>
      <c r="H127" s="20">
        <v>98.13</v>
      </c>
    </row>
    <row r="128" spans="1:8" s="9" customFormat="1" ht="15" x14ac:dyDescent="0.25">
      <c r="A128" s="13" t="s">
        <v>114</v>
      </c>
      <c r="B128" s="14">
        <v>40002</v>
      </c>
      <c r="C128" s="25">
        <v>80863.62</v>
      </c>
      <c r="D128" s="25">
        <v>46452.01</v>
      </c>
      <c r="E128" s="35">
        <f t="shared" si="3"/>
        <v>127315.63</v>
      </c>
      <c r="F128" s="37">
        <v>259588.81</v>
      </c>
      <c r="G128" s="20">
        <v>0</v>
      </c>
      <c r="H128" s="20">
        <v>2169.69</v>
      </c>
    </row>
    <row r="129" spans="1:8" s="9" customFormat="1" ht="15" x14ac:dyDescent="0.25">
      <c r="A129" s="13" t="s">
        <v>115</v>
      </c>
      <c r="B129" s="14">
        <v>57001</v>
      </c>
      <c r="C129" s="25">
        <v>9723.8799999999992</v>
      </c>
      <c r="D129" s="25">
        <v>23154.48</v>
      </c>
      <c r="E129" s="35">
        <f t="shared" si="3"/>
        <v>32878.36</v>
      </c>
      <c r="F129" s="37">
        <v>53917.37</v>
      </c>
      <c r="G129" s="20">
        <v>0</v>
      </c>
      <c r="H129" s="20">
        <v>485.91</v>
      </c>
    </row>
    <row r="130" spans="1:8" s="9" customFormat="1" ht="15" x14ac:dyDescent="0.25">
      <c r="A130" s="13" t="s">
        <v>116</v>
      </c>
      <c r="B130" s="14">
        <v>54006</v>
      </c>
      <c r="C130" s="25">
        <v>70908</v>
      </c>
      <c r="D130" s="25">
        <v>12104.6</v>
      </c>
      <c r="E130" s="35">
        <f t="shared" si="3"/>
        <v>83012.600000000006</v>
      </c>
      <c r="F130" s="37">
        <v>15742.94</v>
      </c>
      <c r="G130" s="20">
        <v>526329.19999999995</v>
      </c>
      <c r="H130" s="20">
        <v>261.89999999999998</v>
      </c>
    </row>
    <row r="131" spans="1:8" s="9" customFormat="1" ht="15" x14ac:dyDescent="0.25">
      <c r="A131" s="13" t="s">
        <v>117</v>
      </c>
      <c r="B131" s="14">
        <v>41005</v>
      </c>
      <c r="C131" s="25">
        <v>135877.91</v>
      </c>
      <c r="D131" s="25">
        <v>19309.89</v>
      </c>
      <c r="E131" s="35">
        <f t="shared" si="3"/>
        <v>155187.79999999999</v>
      </c>
      <c r="F131" s="37">
        <v>242470.01</v>
      </c>
      <c r="G131" s="20">
        <v>0</v>
      </c>
      <c r="H131" s="20">
        <v>2936.59</v>
      </c>
    </row>
    <row r="132" spans="1:8" s="9" customFormat="1" ht="15" x14ac:dyDescent="0.25">
      <c r="A132" s="13" t="s">
        <v>118</v>
      </c>
      <c r="B132" s="14">
        <v>20003</v>
      </c>
      <c r="C132" s="25">
        <v>31680</v>
      </c>
      <c r="D132" s="25">
        <v>8480.2000000000007</v>
      </c>
      <c r="E132" s="35">
        <f t="shared" si="3"/>
        <v>40160.199999999997</v>
      </c>
      <c r="F132" s="37">
        <v>29580.95</v>
      </c>
      <c r="G132" s="20">
        <v>0</v>
      </c>
      <c r="H132" s="20">
        <v>629.38</v>
      </c>
    </row>
    <row r="133" spans="1:8" s="9" customFormat="1" ht="15" x14ac:dyDescent="0.25">
      <c r="A133" s="13" t="s">
        <v>119</v>
      </c>
      <c r="B133" s="14">
        <v>66001</v>
      </c>
      <c r="C133" s="25">
        <v>203377.72</v>
      </c>
      <c r="D133" s="25">
        <v>185208.72</v>
      </c>
      <c r="E133" s="35">
        <f t="shared" si="3"/>
        <v>388586.44</v>
      </c>
      <c r="F133" s="37">
        <v>255258.75</v>
      </c>
      <c r="G133" s="20">
        <v>0</v>
      </c>
      <c r="H133" s="20">
        <v>2425.44</v>
      </c>
    </row>
    <row r="134" spans="1:8" s="9" customFormat="1" ht="15" x14ac:dyDescent="0.25">
      <c r="A134" s="13" t="s">
        <v>120</v>
      </c>
      <c r="B134" s="14">
        <v>33005</v>
      </c>
      <c r="C134" s="25">
        <v>50651.5</v>
      </c>
      <c r="D134" s="25">
        <v>17628.8</v>
      </c>
      <c r="E134" s="35">
        <f t="shared" si="3"/>
        <v>68280.3</v>
      </c>
      <c r="F134" s="37">
        <v>20442</v>
      </c>
      <c r="G134" s="20">
        <v>248998.69</v>
      </c>
      <c r="H134" s="20">
        <v>209.16</v>
      </c>
    </row>
    <row r="135" spans="1:8" s="9" customFormat="1" ht="15" x14ac:dyDescent="0.25">
      <c r="A135" s="13" t="s">
        <v>121</v>
      </c>
      <c r="B135" s="14">
        <v>49006</v>
      </c>
      <c r="C135" s="25">
        <v>249826.94</v>
      </c>
      <c r="D135" s="25">
        <v>56932.24</v>
      </c>
      <c r="E135" s="35">
        <f t="shared" ref="E135:E154" si="4">C135+D135</f>
        <v>306759.18</v>
      </c>
      <c r="F135" s="37">
        <v>105670.63</v>
      </c>
      <c r="G135" s="20">
        <v>0</v>
      </c>
      <c r="H135" s="20">
        <v>1263.21</v>
      </c>
    </row>
    <row r="136" spans="1:8" s="9" customFormat="1" ht="15" x14ac:dyDescent="0.25">
      <c r="A136" s="13" t="s">
        <v>122</v>
      </c>
      <c r="B136" s="14">
        <v>13001</v>
      </c>
      <c r="C136" s="25">
        <v>120520.73</v>
      </c>
      <c r="D136" s="25">
        <v>48098.75</v>
      </c>
      <c r="E136" s="35">
        <f t="shared" si="4"/>
        <v>168619.47999999998</v>
      </c>
      <c r="F136" s="37">
        <v>147769.73000000001</v>
      </c>
      <c r="G136" s="20">
        <v>0</v>
      </c>
      <c r="H136" s="20">
        <v>1757.57</v>
      </c>
    </row>
    <row r="137" spans="1:8" s="9" customFormat="1" ht="15" x14ac:dyDescent="0.25">
      <c r="A137" s="13" t="s">
        <v>146</v>
      </c>
      <c r="B137" s="14">
        <v>60006</v>
      </c>
      <c r="C137" s="25">
        <v>134063.76</v>
      </c>
      <c r="D137" s="25">
        <v>8978.68</v>
      </c>
      <c r="E137" s="35">
        <f t="shared" si="4"/>
        <v>143042.44</v>
      </c>
      <c r="F137" s="37">
        <v>43015.19</v>
      </c>
      <c r="G137" s="20">
        <v>0</v>
      </c>
      <c r="H137" s="20">
        <v>531.04</v>
      </c>
    </row>
    <row r="138" spans="1:8" s="9" customFormat="1" ht="15" x14ac:dyDescent="0.25">
      <c r="A138" s="13" t="s">
        <v>123</v>
      </c>
      <c r="B138" s="14">
        <v>11004</v>
      </c>
      <c r="C138" s="25">
        <v>50000</v>
      </c>
      <c r="D138" s="25">
        <v>59492.160000000003</v>
      </c>
      <c r="E138" s="35">
        <f t="shared" si="4"/>
        <v>109492.16</v>
      </c>
      <c r="F138" s="37">
        <v>85017.31</v>
      </c>
      <c r="G138" s="20">
        <v>83382.91</v>
      </c>
      <c r="H138" s="20">
        <v>1590.97</v>
      </c>
    </row>
    <row r="139" spans="1:8" s="9" customFormat="1" ht="15" x14ac:dyDescent="0.25">
      <c r="A139" s="13" t="s">
        <v>124</v>
      </c>
      <c r="B139" s="14">
        <v>51005</v>
      </c>
      <c r="C139" s="25">
        <v>50956.61</v>
      </c>
      <c r="D139" s="25">
        <v>63257.919999999998</v>
      </c>
      <c r="E139" s="35">
        <f t="shared" si="4"/>
        <v>114214.53</v>
      </c>
      <c r="F139" s="37">
        <v>26441.57</v>
      </c>
      <c r="G139" s="20">
        <v>0</v>
      </c>
      <c r="H139" s="20">
        <v>383.39</v>
      </c>
    </row>
    <row r="140" spans="1:8" s="9" customFormat="1" ht="15" x14ac:dyDescent="0.25">
      <c r="A140" s="13" t="s">
        <v>125</v>
      </c>
      <c r="B140" s="14">
        <v>6005</v>
      </c>
      <c r="C140" s="25">
        <v>26164.48</v>
      </c>
      <c r="D140" s="25">
        <v>9107.58</v>
      </c>
      <c r="E140" s="35">
        <f t="shared" si="4"/>
        <v>35272.06</v>
      </c>
      <c r="F140" s="37">
        <v>21868.03</v>
      </c>
      <c r="G140" s="20">
        <v>0</v>
      </c>
      <c r="H140" s="20">
        <v>501.68</v>
      </c>
    </row>
    <row r="141" spans="1:8" s="9" customFormat="1" ht="15" x14ac:dyDescent="0.25">
      <c r="A141" s="13" t="s">
        <v>126</v>
      </c>
      <c r="B141" s="14">
        <v>14004</v>
      </c>
      <c r="C141" s="25">
        <v>140713.59</v>
      </c>
      <c r="D141" s="25">
        <v>108781.04</v>
      </c>
      <c r="E141" s="35">
        <f t="shared" si="4"/>
        <v>249494.63</v>
      </c>
      <c r="F141" s="37">
        <v>435840.43</v>
      </c>
      <c r="G141" s="20">
        <v>65383.45</v>
      </c>
      <c r="H141" s="20">
        <v>4524.47</v>
      </c>
    </row>
    <row r="142" spans="1:8" s="9" customFormat="1" ht="15" x14ac:dyDescent="0.25">
      <c r="A142" s="13" t="s">
        <v>127</v>
      </c>
      <c r="B142" s="14">
        <v>18003</v>
      </c>
      <c r="C142" s="25">
        <v>16954.47</v>
      </c>
      <c r="D142" s="25">
        <v>30453.74</v>
      </c>
      <c r="E142" s="35">
        <f t="shared" si="4"/>
        <v>47408.210000000006</v>
      </c>
      <c r="F142" s="37">
        <v>24628.26</v>
      </c>
      <c r="G142" s="20">
        <v>0</v>
      </c>
      <c r="H142" s="20">
        <v>271.69</v>
      </c>
    </row>
    <row r="143" spans="1:8" s="9" customFormat="1" ht="15" x14ac:dyDescent="0.25">
      <c r="A143" s="13" t="s">
        <v>128</v>
      </c>
      <c r="B143" s="14">
        <v>14005</v>
      </c>
      <c r="C143" s="25">
        <v>45062.559999999998</v>
      </c>
      <c r="D143" s="25">
        <v>16997.400000000001</v>
      </c>
      <c r="E143" s="35">
        <f t="shared" si="4"/>
        <v>62059.96</v>
      </c>
      <c r="F143" s="37">
        <v>15404.77</v>
      </c>
      <c r="G143" s="20">
        <v>699507.82</v>
      </c>
      <c r="H143" s="20">
        <v>385.98</v>
      </c>
    </row>
    <row r="144" spans="1:8" s="9" customFormat="1" ht="15" x14ac:dyDescent="0.25">
      <c r="A144" s="13" t="s">
        <v>144</v>
      </c>
      <c r="B144" s="14">
        <v>18005</v>
      </c>
      <c r="C144" s="25">
        <v>65160.61</v>
      </c>
      <c r="D144" s="25">
        <v>139067.26</v>
      </c>
      <c r="E144" s="35">
        <f t="shared" si="4"/>
        <v>204227.87</v>
      </c>
      <c r="F144" s="37">
        <v>53664.7</v>
      </c>
      <c r="G144" s="20">
        <v>0</v>
      </c>
      <c r="H144" s="20">
        <v>708.32</v>
      </c>
    </row>
    <row r="145" spans="1:8" s="9" customFormat="1" ht="15" x14ac:dyDescent="0.25">
      <c r="A145" s="13" t="s">
        <v>129</v>
      </c>
      <c r="B145" s="14">
        <v>36002</v>
      </c>
      <c r="C145" s="25">
        <v>52366.400000000001</v>
      </c>
      <c r="D145" s="25">
        <v>46580.800000000003</v>
      </c>
      <c r="E145" s="35">
        <f t="shared" si="4"/>
        <v>98947.200000000012</v>
      </c>
      <c r="F145" s="37">
        <v>31342.17</v>
      </c>
      <c r="G145" s="20">
        <v>158428.02000000002</v>
      </c>
      <c r="H145" s="20">
        <v>313.3</v>
      </c>
    </row>
    <row r="146" spans="1:8" s="9" customFormat="1" ht="15" x14ac:dyDescent="0.25">
      <c r="A146" s="13" t="s">
        <v>130</v>
      </c>
      <c r="B146" s="14">
        <v>49007</v>
      </c>
      <c r="C146" s="25">
        <v>201249.25</v>
      </c>
      <c r="D146" s="25">
        <v>128900.58</v>
      </c>
      <c r="E146" s="35">
        <f t="shared" si="4"/>
        <v>330149.83</v>
      </c>
      <c r="F146" s="37">
        <v>138235.17000000001</v>
      </c>
      <c r="G146" s="20">
        <v>0</v>
      </c>
      <c r="H146" s="20">
        <v>2016.66</v>
      </c>
    </row>
    <row r="147" spans="1:8" s="9" customFormat="1" ht="15" x14ac:dyDescent="0.25">
      <c r="A147" s="13" t="s">
        <v>131</v>
      </c>
      <c r="B147" s="14">
        <v>1003</v>
      </c>
      <c r="C147" s="25">
        <v>17950.919999999998</v>
      </c>
      <c r="D147" s="25">
        <v>19397.96</v>
      </c>
      <c r="E147" s="35">
        <f t="shared" si="4"/>
        <v>37348.879999999997</v>
      </c>
      <c r="F147" s="37">
        <v>12181.52</v>
      </c>
      <c r="G147" s="20">
        <v>170063.39</v>
      </c>
      <c r="H147" s="20">
        <v>199.6</v>
      </c>
    </row>
    <row r="148" spans="1:8" s="9" customFormat="1" ht="15" x14ac:dyDescent="0.25">
      <c r="A148" s="13" t="s">
        <v>132</v>
      </c>
      <c r="B148" s="14">
        <v>47001</v>
      </c>
      <c r="C148" s="25">
        <v>31419.53</v>
      </c>
      <c r="D148" s="25">
        <v>38999.440000000002</v>
      </c>
      <c r="E148" s="35">
        <f t="shared" si="4"/>
        <v>70418.97</v>
      </c>
      <c r="F148" s="37">
        <v>36311.43</v>
      </c>
      <c r="G148" s="20">
        <v>0</v>
      </c>
      <c r="H148" s="20">
        <v>493.67</v>
      </c>
    </row>
    <row r="149" spans="1:8" s="9" customFormat="1" ht="15" x14ac:dyDescent="0.25">
      <c r="A149" s="13" t="s">
        <v>133</v>
      </c>
      <c r="B149" s="14">
        <v>12003</v>
      </c>
      <c r="C149" s="25">
        <v>412252.58</v>
      </c>
      <c r="D149" s="25">
        <v>25599.040000000001</v>
      </c>
      <c r="E149" s="35">
        <f t="shared" si="4"/>
        <v>437851.62</v>
      </c>
      <c r="F149" s="37">
        <v>26291.82</v>
      </c>
      <c r="G149" s="20">
        <v>0</v>
      </c>
      <c r="H149" s="20">
        <v>361.02</v>
      </c>
    </row>
    <row r="150" spans="1:8" s="9" customFormat="1" ht="15" x14ac:dyDescent="0.25">
      <c r="A150" s="13" t="s">
        <v>134</v>
      </c>
      <c r="B150" s="14">
        <v>54007</v>
      </c>
      <c r="C150" s="25">
        <v>31679.73</v>
      </c>
      <c r="D150" s="25">
        <v>52273.88</v>
      </c>
      <c r="E150" s="35">
        <f t="shared" si="4"/>
        <v>83953.61</v>
      </c>
      <c r="F150" s="37">
        <v>20781.04</v>
      </c>
      <c r="G150" s="20">
        <v>0</v>
      </c>
      <c r="H150" s="20">
        <v>360.27</v>
      </c>
    </row>
    <row r="151" spans="1:8" s="9" customFormat="1" ht="15" x14ac:dyDescent="0.25">
      <c r="A151" s="13" t="s">
        <v>135</v>
      </c>
      <c r="B151" s="14">
        <v>59002</v>
      </c>
      <c r="C151" s="25">
        <v>45398.68</v>
      </c>
      <c r="D151" s="25">
        <v>162808.35999999999</v>
      </c>
      <c r="E151" s="35">
        <f t="shared" si="4"/>
        <v>208207.03999999998</v>
      </c>
      <c r="F151" s="37">
        <v>75286.759999999995</v>
      </c>
      <c r="G151" s="20">
        <v>0</v>
      </c>
      <c r="H151" s="20">
        <v>938.27</v>
      </c>
    </row>
    <row r="152" spans="1:8" s="9" customFormat="1" ht="15" x14ac:dyDescent="0.25">
      <c r="A152" s="13" t="s">
        <v>136</v>
      </c>
      <c r="B152" s="15">
        <v>2006</v>
      </c>
      <c r="C152" s="25">
        <v>35105.89</v>
      </c>
      <c r="D152" s="25">
        <v>17536.45</v>
      </c>
      <c r="E152" s="35">
        <f t="shared" si="4"/>
        <v>52642.34</v>
      </c>
      <c r="F152" s="37">
        <v>22817.82</v>
      </c>
      <c r="G152" s="20">
        <v>33304.629999999997</v>
      </c>
      <c r="H152" s="20">
        <v>405.5</v>
      </c>
    </row>
    <row r="153" spans="1:8" s="9" customFormat="1" ht="15" x14ac:dyDescent="0.25">
      <c r="A153" s="13" t="s">
        <v>137</v>
      </c>
      <c r="B153" s="14">
        <v>55004</v>
      </c>
      <c r="C153" s="25">
        <v>18709.439999999999</v>
      </c>
      <c r="D153" s="25">
        <v>14110.87</v>
      </c>
      <c r="E153" s="35">
        <f t="shared" si="4"/>
        <v>32820.31</v>
      </c>
      <c r="F153" s="37">
        <v>22563.040000000001</v>
      </c>
      <c r="G153" s="20">
        <v>0</v>
      </c>
      <c r="H153" s="20">
        <v>375.37</v>
      </c>
    </row>
    <row r="154" spans="1:8" s="9" customFormat="1" ht="15" x14ac:dyDescent="0.25">
      <c r="A154" s="13" t="s">
        <v>138</v>
      </c>
      <c r="B154" s="14">
        <v>63003</v>
      </c>
      <c r="C154" s="25">
        <v>179968.77</v>
      </c>
      <c r="D154" s="25">
        <v>92721.3</v>
      </c>
      <c r="E154" s="35">
        <f t="shared" si="4"/>
        <v>272690.07</v>
      </c>
      <c r="F154" s="37">
        <v>319907.49</v>
      </c>
      <c r="G154" s="20">
        <v>0</v>
      </c>
      <c r="H154" s="20">
        <v>4183.5</v>
      </c>
    </row>
    <row r="155" spans="1:8" s="10" customFormat="1" ht="24" customHeight="1" x14ac:dyDescent="0.25">
      <c r="A155" s="16" t="s">
        <v>139</v>
      </c>
      <c r="B155" s="14"/>
      <c r="C155" s="31">
        <f>SUM(C7:C154)</f>
        <v>15115815.58</v>
      </c>
      <c r="D155" s="31">
        <f>SUM(D7:D154)</f>
        <v>8864133.1399999987</v>
      </c>
      <c r="E155" s="36">
        <f t="shared" ref="E155" si="5">SUM(E7:E154)</f>
        <v>23979948.719999999</v>
      </c>
      <c r="F155" s="41">
        <f>SUM(F7:F154)</f>
        <v>15590737.539999997</v>
      </c>
      <c r="G155" s="32">
        <f>SUM(G7:G154)</f>
        <v>6248753.6700000018</v>
      </c>
      <c r="H155" s="31">
        <f>SUM(H7:H154)</f>
        <v>175423.39000000004</v>
      </c>
    </row>
  </sheetData>
  <sortState xmlns:xlrd2="http://schemas.microsoft.com/office/spreadsheetml/2017/richdata2" ref="A7:H154">
    <sortCondition ref="A7:A154"/>
  </sortState>
  <mergeCells count="2">
    <mergeCell ref="B5:B6"/>
    <mergeCell ref="A5:A6"/>
  </mergeCells>
  <phoneticPr fontId="1" type="noConversion"/>
  <pageMargins left="0.3" right="0.17" top="0.24" bottom="0.17" header="0.18" footer="0.17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depr14748</dc:creator>
  <cp:lastModifiedBy>Norgaard, Krislyn</cp:lastModifiedBy>
  <cp:lastPrinted>2024-06-05T20:36:06Z</cp:lastPrinted>
  <dcterms:created xsi:type="dcterms:W3CDTF">2009-06-29T15:32:20Z</dcterms:created>
  <dcterms:modified xsi:type="dcterms:W3CDTF">2025-06-06T21:47:55Z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2025-06-05T20:40:38Z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996948ba-b021-4532-aa3f-a2edbff67619</vt:lpwstr>
  </property>
  <property fmtid="{D5CDD505-2E9C-101B-9397-08002B2CF9AE}" pid="8" name="MSIP_Label_ec3b1a8e-41ed-4bc7-92d1-0305fbefd661_ContentBits">
    <vt:lpwstr>0</vt:lpwstr>
  </property>
</Properties>
</file>