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6 State Aid\WEB Documents\"/>
    </mc:Choice>
  </mc:AlternateContent>
  <xr:revisionPtr revIDLastSave="0" documentId="14_{30DD93C6-1607-4444-ADB7-0AC89E82FCB2}" xr6:coauthVersionLast="47" xr6:coauthVersionMax="47" xr10:uidLastSave="{00000000-0000-0000-0000-000000000000}"/>
  <bookViews>
    <workbookView xWindow="28680" yWindow="-120" windowWidth="29040" windowHeight="15720" xr2:uid="{F5E8E90C-2377-427E-903C-81824DCE87EC}"/>
  </bookViews>
  <sheets>
    <sheet name="Alternative Nee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'Alternative Need'!$A$5:$M$7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J6" i="1" s="1"/>
</calcChain>
</file>

<file path=xl/sharedStrings.xml><?xml version="1.0" encoding="utf-8"?>
<sst xmlns="http://schemas.openxmlformats.org/spreadsheetml/2006/main" count="15" uniqueCount="15">
  <si>
    <t>FY2026 General State Aid Alternative Need</t>
  </si>
  <si>
    <t>as of 11/4/2025</t>
  </si>
  <si>
    <t xml:space="preserve"> </t>
  </si>
  <si>
    <t>District Name</t>
  </si>
  <si>
    <t>District No.</t>
  </si>
  <si>
    <t>FY2016 
District Need</t>
  </si>
  <si>
    <t>FY2015 
Other Revenue</t>
  </si>
  <si>
    <t>FY2026
Other Revenue</t>
  </si>
  <si>
    <t>FY2015
 SAFE</t>
  </si>
  <si>
    <t>Alternative Per Student Need</t>
  </si>
  <si>
    <t>Hoven 53-2</t>
  </si>
  <si>
    <t>SDCL 13-13-10.1 (11 and 12)</t>
  </si>
  <si>
    <t>FY2026 Alternative Local Need</t>
  </si>
  <si>
    <t>Alternative Need
(C + lesser of D or E)</t>
  </si>
  <si>
    <t>Fall 2025 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</si>
</sst>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7B784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2" fontId="3" fillId="0" borderId="0" xfId="1" applyNumberFormat="1" applyFont="1"/>
    <xf numFmtId="164" fontId="3" fillId="0" borderId="0" xfId="1" applyNumberFormat="1" applyFo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165" fontId="3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/>
    <xf numFmtId="164" fontId="3" fillId="0" borderId="3" xfId="0" applyNumberFormat="1" applyFont="1" applyBorder="1"/>
    <xf numFmtId="2" fontId="3" fillId="0" borderId="2" xfId="0" applyNumberFormat="1" applyFont="1" applyBorder="1"/>
    <xf numFmtId="165" fontId="3" fillId="0" borderId="2" xfId="0" applyNumberFormat="1" applyFont="1" applyBorder="1"/>
    <xf numFmtId="40" fontId="3" fillId="0" borderId="3" xfId="0" applyNumberFormat="1" applyFont="1" applyBorder="1"/>
    <xf numFmtId="0" fontId="4" fillId="0" borderId="0" xfId="0" applyFont="1"/>
    <xf numFmtId="164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40" fontId="3" fillId="0" borderId="0" xfId="0" applyNumberFormat="1" applyFont="1"/>
  </cellXfs>
  <cellStyles count="2">
    <cellStyle name="Normal" xfId="0" builtinId="0"/>
    <cellStyle name="Normal 2" xfId="1" xr:uid="{C177F281-6DFD-4D5E-9511-1C100D0FA0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104776</xdr:colOff>
      <xdr:row>0</xdr:row>
      <xdr:rowOff>1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25E532A7-3148-4FDA-9A32-B78EC8FAF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6" y="1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AEAC-46CE-40AF-A42E-35F7D84688C5}">
  <dimension ref="A1:O8"/>
  <sheetViews>
    <sheetView showGridLines="0" tabSelected="1" workbookViewId="0">
      <selection activeCell="A5" sqref="A5"/>
    </sheetView>
  </sheetViews>
  <sheetFormatPr defaultColWidth="9.140625" defaultRowHeight="12.75" x14ac:dyDescent="0.2"/>
  <cols>
    <col min="1" max="1" width="15.7109375" style="15" customWidth="1"/>
    <col min="2" max="2" width="7.7109375" style="15" customWidth="1"/>
    <col min="3" max="3" width="12.7109375" style="15" customWidth="1"/>
    <col min="4" max="4" width="10.7109375" style="15" bestFit="1" customWidth="1"/>
    <col min="5" max="5" width="12.7109375" style="24" customWidth="1"/>
    <col min="6" max="6" width="16.7109375" style="24" bestFit="1" customWidth="1"/>
    <col min="7" max="7" width="11.7109375" style="15" customWidth="1"/>
    <col min="8" max="8" width="12.7109375" style="26" customWidth="1"/>
    <col min="9" max="9" width="8.42578125" style="26" bestFit="1" customWidth="1"/>
    <col min="10" max="10" width="12.7109375" style="15" customWidth="1"/>
    <col min="11" max="16384" width="9.140625" style="15"/>
  </cols>
  <sheetData>
    <row r="1" spans="1:15" s="2" customFormat="1" ht="18.75" x14ac:dyDescent="0.3">
      <c r="A1" s="1" t="s">
        <v>0</v>
      </c>
      <c r="D1" s="3"/>
      <c r="I1" s="4"/>
      <c r="N1" s="4"/>
      <c r="O1" s="4"/>
    </row>
    <row r="2" spans="1:15" s="2" customFormat="1" x14ac:dyDescent="0.2">
      <c r="A2" s="5" t="s">
        <v>1</v>
      </c>
      <c r="D2" s="3"/>
      <c r="I2" s="4"/>
      <c r="N2" s="4"/>
      <c r="O2" s="4"/>
    </row>
    <row r="3" spans="1:15" s="2" customFormat="1" x14ac:dyDescent="0.2">
      <c r="A3" s="6"/>
      <c r="B3" s="6"/>
      <c r="D3" s="3"/>
      <c r="I3" s="4"/>
      <c r="N3" s="4"/>
      <c r="O3" s="4"/>
    </row>
    <row r="4" spans="1:15" s="7" customFormat="1" ht="11.25" x14ac:dyDescent="0.2">
      <c r="C4" s="8"/>
      <c r="D4" s="8"/>
      <c r="E4" s="9" t="s">
        <v>2</v>
      </c>
      <c r="F4" s="9"/>
      <c r="G4" s="8"/>
      <c r="H4" s="10"/>
      <c r="I4" s="10"/>
    </row>
    <row r="5" spans="1:15" ht="38.25" x14ac:dyDescent="0.2">
      <c r="A5" s="11" t="s">
        <v>3</v>
      </c>
      <c r="B5" s="12" t="s">
        <v>4</v>
      </c>
      <c r="C5" s="11" t="s">
        <v>5</v>
      </c>
      <c r="D5" s="11" t="s">
        <v>6</v>
      </c>
      <c r="E5" s="11" t="s">
        <v>7</v>
      </c>
      <c r="F5" s="11" t="s">
        <v>13</v>
      </c>
      <c r="G5" s="11" t="s">
        <v>8</v>
      </c>
      <c r="H5" s="13" t="s">
        <v>9</v>
      </c>
      <c r="I5" s="11" t="s">
        <v>14</v>
      </c>
      <c r="J5" s="14" t="s">
        <v>12</v>
      </c>
    </row>
    <row r="6" spans="1:15" s="23" customFormat="1" x14ac:dyDescent="0.2">
      <c r="A6" s="16" t="s">
        <v>10</v>
      </c>
      <c r="B6" s="17">
        <v>53002</v>
      </c>
      <c r="C6" s="18">
        <v>641122</v>
      </c>
      <c r="D6" s="18">
        <v>127919.45</v>
      </c>
      <c r="E6" s="19">
        <v>120612.43000000001</v>
      </c>
      <c r="F6" s="18">
        <f>IF(D6&lt;E6,D6+C6,E6+C6)</f>
        <v>761734.43</v>
      </c>
      <c r="G6" s="20">
        <v>112</v>
      </c>
      <c r="H6" s="21">
        <f t="shared" ref="H6" si="0">F6/G6</f>
        <v>6801.2002678571434</v>
      </c>
      <c r="I6" s="22">
        <v>102</v>
      </c>
      <c r="J6" s="18">
        <f t="shared" ref="J6" si="1">H6*I6</f>
        <v>693722.42732142867</v>
      </c>
    </row>
    <row r="7" spans="1:15" s="23" customFormat="1" x14ac:dyDescent="0.2">
      <c r="A7" s="15"/>
      <c r="B7" s="15"/>
      <c r="C7" s="24"/>
      <c r="D7" s="24"/>
      <c r="E7" s="24"/>
      <c r="F7" s="24"/>
      <c r="G7" s="25"/>
      <c r="H7" s="26"/>
      <c r="I7" s="27"/>
      <c r="J7" s="24"/>
    </row>
    <row r="8" spans="1:15" x14ac:dyDescent="0.2">
      <c r="A8" s="15" t="s">
        <v>11</v>
      </c>
    </row>
  </sheetData>
  <pageMargins left="0.5" right="0.5" top="1" bottom="1" header="0.8" footer="0.8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Alternative Need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2025-11-13T21:42:00Z</cp:lastPrinted>
  <dcterms:created xsi:type="dcterms:W3CDTF">2025-11-13T21:35:28Z</dcterms:created>
  <dcterms:modified xsi:type="dcterms:W3CDTF">2025-11-13T21:48:10Z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2025-11-13T21:42:10Z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92801b25-d639-4dc9-afa2-ced34b456cad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