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0220E059-2944-4252-A577-C9FFDF26B03B}" xr6:coauthVersionLast="47" xr6:coauthVersionMax="47" xr10:uidLastSave="{00000000-0000-0000-0000-000000000000}"/>
  <bookViews>
    <workbookView xWindow="2595" yWindow="2595" windowWidth="19005" windowHeight="12450" xr2:uid="{00000000-000D-0000-FFFF-FFFF00000000}"/>
  </bookViews>
  <sheets>
    <sheet name="Renewable Facility Tax Revenue" sheetId="4" r:id="rId1"/>
    <sheet name="History of Wind &amp; Solar Pmts" sheetId="2" r:id="rId2"/>
  </sheets>
  <definedNames>
    <definedName name="_xlnm._FilterDatabase" localSheetId="0" hidden="1">'Renewable Facility Tax Revenue'!$A$32:$H$75</definedName>
    <definedName name="_xlnm.Print_Area" localSheetId="0">'Renewable Facility Tax Revenue'!$A$1:$G$84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F75" i="4"/>
  <c r="K44" i="2" l="1"/>
  <c r="J44" i="2" l="1"/>
  <c r="I44" i="2" l="1"/>
  <c r="H44" i="2" l="1"/>
  <c r="G44" i="2"/>
  <c r="D44" i="2"/>
  <c r="E44" i="2"/>
  <c r="F44" i="2"/>
</calcChain>
</file>

<file path=xl/sharedStrings.xml><?xml version="1.0" encoding="utf-8"?>
<sst xmlns="http://schemas.openxmlformats.org/spreadsheetml/2006/main" count="322" uniqueCount="137">
  <si>
    <t>SCHOOL DISTRICT</t>
  </si>
  <si>
    <t>OAK TREE ENERGY</t>
  </si>
  <si>
    <t>BUFFALO RIDGE I</t>
  </si>
  <si>
    <t>BUFFALO RIDGE II</t>
  </si>
  <si>
    <t>MIDDAKOTA WIND</t>
  </si>
  <si>
    <t>BUFFALO RIDGE 1</t>
  </si>
  <si>
    <t>DAY COUNTY WIND</t>
  </si>
  <si>
    <t>PRAIRIE WINDS SD 1</t>
  </si>
  <si>
    <t>TATANKA WIND</t>
  </si>
  <si>
    <t>ROLLING THUNDER POWER PARTNERS</t>
  </si>
  <si>
    <t>NORTHWESTERN ENERGY</t>
  </si>
  <si>
    <t>TOTAL</t>
  </si>
  <si>
    <t>KIMBALL 07-2*</t>
  </si>
  <si>
    <t>WHITE LAKE 01-3*</t>
  </si>
  <si>
    <t>CAMPBELL COUNTY WIND</t>
  </si>
  <si>
    <t>AURORA COUNTY WIND LLC</t>
  </si>
  <si>
    <t>BRULE COUNTY WIND LLC</t>
  </si>
  <si>
    <t>CROCKER WIND FARM</t>
  </si>
  <si>
    <t>COYOTE RIDGE WIND</t>
  </si>
  <si>
    <t>CROWNED RIDGE WIND</t>
  </si>
  <si>
    <t>WAVERLY SOUTH SHORE 14-5***</t>
  </si>
  <si>
    <t>CLARK 12-2</t>
  </si>
  <si>
    <t>DEUBROOK 05-6</t>
  </si>
  <si>
    <t>ELKTON 05-3</t>
  </si>
  <si>
    <t>KIMBALL 07-2</t>
  </si>
  <si>
    <t>LEOLA 44-2</t>
  </si>
  <si>
    <t>MILLER AREA 29-4</t>
  </si>
  <si>
    <t>MOBRIDGE-POLLOCK 62-6</t>
  </si>
  <si>
    <t>TRIPP-DELMONT 33-5</t>
  </si>
  <si>
    <t>WAGNER 11-4</t>
  </si>
  <si>
    <t>WESSINGTON SPRINGS 36-2</t>
  </si>
  <si>
    <t>WHITE LAKE 01-3</t>
  </si>
  <si>
    <t>*BEGAN PRODUCING POWER IN 2018</t>
  </si>
  <si>
    <t>**BEGAN PRODUCING POWER IN 2019</t>
  </si>
  <si>
    <t>***BEGAN PRODUCING POWER IN 2020</t>
  </si>
  <si>
    <t>CLARK 12-2**</t>
  </si>
  <si>
    <t>DEUBROOK 05-6**</t>
  </si>
  <si>
    <t>GROTON AREA 06-6</t>
  </si>
  <si>
    <t>MILBANK 25-4**</t>
  </si>
  <si>
    <t>WAVERLY SOUTH SHORE 14-5**</t>
  </si>
  <si>
    <t>WILLOW CREEK WIND</t>
  </si>
  <si>
    <t>DEUEL 19-4***</t>
  </si>
  <si>
    <t>WATERTOWN 14-4***</t>
  </si>
  <si>
    <t xml:space="preserve">NSP - MINNESOTA CROWNED RIDGE II </t>
  </si>
  <si>
    <t>HIGHMORE-HARROLD 34-2***</t>
  </si>
  <si>
    <t>TRIPLE H WIND FARM</t>
  </si>
  <si>
    <t>AVON 04-1***</t>
  </si>
  <si>
    <t>PREVAILING WIND PARK</t>
  </si>
  <si>
    <t>TRIPP-DELMONT 33-5***</t>
  </si>
  <si>
    <t>WAGNER 11-4***</t>
  </si>
  <si>
    <t>IN-SERV DATE</t>
  </si>
  <si>
    <t>04/20/2020</t>
  </si>
  <si>
    <t>IF NO IN SERVICE DATE, WIND FARM BEGAN PRODUCING POWER PRIOR TO 7/1/2016</t>
  </si>
  <si>
    <t>DEUEL 19-4****</t>
  </si>
  <si>
    <t>****BEGAN PRODUCING POWER IN 2021</t>
  </si>
  <si>
    <t>DEUEL HARVEST WIND ENERGY</t>
  </si>
  <si>
    <t>TATANKA RIDGE WIND LLC</t>
  </si>
  <si>
    <t>DEUBROOK 05-6****</t>
  </si>
  <si>
    <t>ESTELLINE 28-2****</t>
  </si>
  <si>
    <t xml:space="preserve">WESSINGTON SPRINGS WIND </t>
  </si>
  <si>
    <t>DAKOTA RANGE III, LLC</t>
  </si>
  <si>
    <t>NEWELL09-2***</t>
  </si>
  <si>
    <t>SUMMIT 54-6****</t>
  </si>
  <si>
    <t>NSP - Dakota Range I &amp; II</t>
  </si>
  <si>
    <t>SUMMIT 54-6#</t>
  </si>
  <si>
    <t>WAVERLY SOUTH SHORE 14-5#</t>
  </si>
  <si>
    <t>#BEGAN PRODUCING POWER IN 2022</t>
  </si>
  <si>
    <t>FALL RIVER SOLAR</t>
  </si>
  <si>
    <t>SWEETLAND WIND FARM LLC</t>
  </si>
  <si>
    <t>NORTH BEND WIND PROJECT LLC</t>
  </si>
  <si>
    <t>## BEGAN PRODUCING POWER IN 2023 BUT ON OR AFTER OCTOBER 1ST</t>
  </si>
  <si>
    <t>REVENUE FROM SOLAR FARMS IMMEDIATELY COUNT AS LOCAL EFFORT</t>
  </si>
  <si>
    <t>HIGHMORE-HARROLD 34-2##</t>
  </si>
  <si>
    <t>MILLER AREA 29-4##</t>
  </si>
  <si>
    <t>WOLSEY-WESSINGTON##</t>
  </si>
  <si>
    <t>WILD SPRINGS SOLAR</t>
  </si>
  <si>
    <t>NEW UNDERWOOD 51-3</t>
  </si>
  <si>
    <t>OELRICHS 23-3</t>
  </si>
  <si>
    <t>REDFIELD 56-4</t>
  </si>
  <si>
    <t xml:space="preserve">RE SOLAR </t>
  </si>
  <si>
    <t>PROJECT TYPE</t>
  </si>
  <si>
    <t>Wind</t>
  </si>
  <si>
    <t>WOLSEY-WESSINGTON 02-6##</t>
  </si>
  <si>
    <t>Year 7</t>
  </si>
  <si>
    <t>Equalized</t>
  </si>
  <si>
    <t>Year 5</t>
  </si>
  <si>
    <t>Year 6</t>
  </si>
  <si>
    <t>Year 4</t>
  </si>
  <si>
    <t>Solar</t>
  </si>
  <si>
    <t>NEWELL 09-2***</t>
  </si>
  <si>
    <t>In-Service 
Date</t>
  </si>
  <si>
    <t>Project 
Type</t>
  </si>
  <si>
    <t>Project Name</t>
  </si>
  <si>
    <t>District No.</t>
  </si>
  <si>
    <t>School District</t>
  </si>
  <si>
    <t>Wolsey-Wessington 02-6</t>
  </si>
  <si>
    <t>White Lake 01-3</t>
  </si>
  <si>
    <t>Wessington Springs 36-2</t>
  </si>
  <si>
    <t>Waverly 14-5</t>
  </si>
  <si>
    <t>Watertown 14-4</t>
  </si>
  <si>
    <t>Wagner 11-4</t>
  </si>
  <si>
    <t>Tripp-Delmont 33-5</t>
  </si>
  <si>
    <t>Summit 54-6</t>
  </si>
  <si>
    <t>Oelrichs 23-3</t>
  </si>
  <si>
    <t>Newell 09-2</t>
  </si>
  <si>
    <t>Mobridge-Pollock 62-6</t>
  </si>
  <si>
    <t>Miller Area 29-4</t>
  </si>
  <si>
    <t>Milbank 25-4</t>
  </si>
  <si>
    <t>Leola 44-2</t>
  </si>
  <si>
    <t>Kimball 07-2</t>
  </si>
  <si>
    <t>Highmore-Harrold 34-2</t>
  </si>
  <si>
    <t>Groton Area 06-6</t>
  </si>
  <si>
    <t>Estelline 28-2</t>
  </si>
  <si>
    <t>Elkton 05-3</t>
  </si>
  <si>
    <t>Deuel 19-4</t>
  </si>
  <si>
    <t>Deubrook 05-6</t>
  </si>
  <si>
    <t>Clark 12-2</t>
  </si>
  <si>
    <t>Avon 04-1</t>
  </si>
  <si>
    <t>Allowable transfer as per SDCL 
13-16-26.2</t>
  </si>
  <si>
    <t>School District 
Total Revenue
10-3113</t>
  </si>
  <si>
    <t>WIND &amp; SOLAR ENERGY TAX REVENUE - FY2026</t>
  </si>
  <si>
    <t>RE SOLAR</t>
  </si>
  <si>
    <t>2026
Payment</t>
  </si>
  <si>
    <t>FY2028
Equalization Status</t>
  </si>
  <si>
    <t>Year 8</t>
  </si>
  <si>
    <t>Year 2</t>
  </si>
  <si>
    <t>Payment Information Provided by Dept of Revenue as of 5/6/2026</t>
  </si>
  <si>
    <t>New Underwood 51-3</t>
  </si>
  <si>
    <t>Redfield 56-4</t>
  </si>
  <si>
    <t>2019 
PAYMENT</t>
  </si>
  <si>
    <t>2020 
PAYMENT</t>
  </si>
  <si>
    <t>2021 
PAYMENT</t>
  </si>
  <si>
    <t>2022 
PAYMENT</t>
  </si>
  <si>
    <t>2023 
PAYMENT</t>
  </si>
  <si>
    <t>2024 
PAYMENT</t>
  </si>
  <si>
    <t>2025 
PAYMENT</t>
  </si>
  <si>
    <t>2026 
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</si>
</sst>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7B78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/>
    <xf numFmtId="17" fontId="3" fillId="0" borderId="1" xfId="0" quotePrefix="1" applyNumberFormat="1" applyFont="1" applyBorder="1" applyAlignment="1">
      <alignment horizontal="center"/>
    </xf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2" fillId="0" borderId="0" xfId="0" applyFont="1" applyAlignment="1">
      <alignment horizontal="right"/>
    </xf>
    <xf numFmtId="8" fontId="2" fillId="0" borderId="2" xfId="1" applyNumberFormat="1" applyFont="1" applyBorder="1"/>
    <xf numFmtId="8" fontId="5" fillId="0" borderId="3" xfId="1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4" fillId="3" borderId="3" xfId="0" applyFont="1" applyFill="1" applyBorder="1" applyAlignment="1">
      <alignment horizontal="center" wrapText="1"/>
    </xf>
    <xf numFmtId="0" fontId="6" fillId="0" borderId="3" xfId="0" applyFont="1" applyBorder="1"/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8" fillId="0" borderId="0" xfId="0" applyFont="1"/>
    <xf numFmtId="8" fontId="9" fillId="0" borderId="0" xfId="0" applyNumberFormat="1" applyFont="1"/>
    <xf numFmtId="0" fontId="2" fillId="0" borderId="0" xfId="0" applyFont="1" applyAlignment="1">
      <alignment wrapText="1"/>
    </xf>
    <xf numFmtId="0" fontId="10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43" fontId="0" fillId="0" borderId="0" xfId="2" applyFont="1"/>
    <xf numFmtId="43" fontId="2" fillId="0" borderId="0" xfId="2" applyFont="1"/>
    <xf numFmtId="43" fontId="2" fillId="0" borderId="0" xfId="2" applyFont="1" applyAlignment="1">
      <alignment wrapText="1"/>
    </xf>
    <xf numFmtId="8" fontId="5" fillId="0" borderId="0" xfId="0" applyNumberFormat="1" applyFont="1"/>
    <xf numFmtId="0" fontId="12" fillId="0" borderId="0" xfId="0" applyFont="1"/>
    <xf numFmtId="0" fontId="3" fillId="0" borderId="3" xfId="0" applyFont="1" applyBorder="1"/>
    <xf numFmtId="4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4" fontId="14" fillId="0" borderId="3" xfId="1" applyFont="1" applyFill="1" applyBorder="1" applyAlignment="1">
      <alignment horizontal="center"/>
    </xf>
    <xf numFmtId="8" fontId="13" fillId="0" borderId="3" xfId="1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center" vertical="center"/>
    </xf>
    <xf numFmtId="165" fontId="13" fillId="0" borderId="3" xfId="1" applyNumberFormat="1" applyFont="1" applyBorder="1"/>
    <xf numFmtId="165" fontId="3" fillId="0" borderId="2" xfId="0" applyNumberFormat="1" applyFont="1" applyBorder="1" applyAlignment="1">
      <alignment horizontal="right"/>
    </xf>
    <xf numFmtId="8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B051-EB81-4FB3-9E5B-49FE3FF9DFB2}">
  <dimension ref="A1:H84"/>
  <sheetViews>
    <sheetView tabSelected="1" topLeftCell="A4" workbookViewId="0">
      <selection activeCell="A4" sqref="A4"/>
    </sheetView>
  </sheetViews>
  <sheetFormatPr defaultRowHeight="15" x14ac:dyDescent="0.25"/>
  <cols>
    <col min="1" max="1" width="25.5703125" customWidth="1"/>
    <col min="2" max="2" width="6.7109375" bestFit="1" customWidth="1"/>
    <col min="3" max="3" width="29.7109375" customWidth="1"/>
    <col min="4" max="4" width="11.28515625" customWidth="1"/>
    <col min="5" max="5" width="8.7109375" bestFit="1" customWidth="1"/>
    <col min="6" max="6" width="10.5703125" style="1" customWidth="1"/>
    <col min="7" max="7" width="10.42578125" customWidth="1"/>
    <col min="8" max="8" width="12.42578125" style="30" bestFit="1" customWidth="1"/>
    <col min="9" max="9" width="11" bestFit="1" customWidth="1"/>
  </cols>
  <sheetData>
    <row r="1" spans="1:4" ht="18.75" x14ac:dyDescent="0.3">
      <c r="A1" s="34" t="s">
        <v>120</v>
      </c>
      <c r="B1" s="25"/>
    </row>
    <row r="2" spans="1:4" x14ac:dyDescent="0.25">
      <c r="A2" s="2" t="s">
        <v>126</v>
      </c>
      <c r="B2" s="1"/>
    </row>
    <row r="3" spans="1:4" ht="4.5" customHeight="1" x14ac:dyDescent="0.25">
      <c r="A3" s="1"/>
      <c r="B3" s="1"/>
    </row>
    <row r="4" spans="1:4" s="1" customFormat="1" ht="52.5" customHeight="1" x14ac:dyDescent="0.2">
      <c r="A4" s="24" t="s">
        <v>94</v>
      </c>
      <c r="B4" s="23" t="s">
        <v>93</v>
      </c>
      <c r="C4" s="29" t="s">
        <v>119</v>
      </c>
      <c r="D4" s="29" t="s">
        <v>118</v>
      </c>
    </row>
    <row r="5" spans="1:4" s="1" customFormat="1" ht="12.75" x14ac:dyDescent="0.2">
      <c r="A5" s="22" t="s">
        <v>117</v>
      </c>
      <c r="B5" s="22">
        <v>4001</v>
      </c>
      <c r="C5" s="18">
        <v>166826.76</v>
      </c>
      <c r="D5" s="18">
        <v>133461.40800000002</v>
      </c>
    </row>
    <row r="6" spans="1:4" s="1" customFormat="1" ht="12.75" x14ac:dyDescent="0.2">
      <c r="A6" s="22" t="s">
        <v>116</v>
      </c>
      <c r="B6" s="22">
        <v>12002</v>
      </c>
      <c r="C6" s="18">
        <v>383017.83999999997</v>
      </c>
      <c r="D6" s="18">
        <v>209714.12399999998</v>
      </c>
    </row>
    <row r="7" spans="1:4" s="1" customFormat="1" ht="12.75" x14ac:dyDescent="0.2">
      <c r="A7" s="22" t="s">
        <v>115</v>
      </c>
      <c r="B7" s="22">
        <v>5006</v>
      </c>
      <c r="C7" s="18">
        <v>673683.12</v>
      </c>
      <c r="D7" s="18">
        <v>200132.80800000002</v>
      </c>
    </row>
    <row r="8" spans="1:4" s="1" customFormat="1" ht="12.75" x14ac:dyDescent="0.2">
      <c r="A8" s="22" t="s">
        <v>114</v>
      </c>
      <c r="B8" s="22">
        <v>19004</v>
      </c>
      <c r="C8" s="18">
        <v>708927.05</v>
      </c>
      <c r="D8" s="18">
        <v>689604.96600000001</v>
      </c>
    </row>
    <row r="9" spans="1:4" s="1" customFormat="1" ht="12.75" x14ac:dyDescent="0.2">
      <c r="A9" s="22" t="s">
        <v>113</v>
      </c>
      <c r="B9" s="22">
        <v>5003</v>
      </c>
      <c r="C9" s="18">
        <v>109531.04999999999</v>
      </c>
      <c r="D9" s="18">
        <v>0</v>
      </c>
    </row>
    <row r="10" spans="1:4" s="1" customFormat="1" ht="12.75" x14ac:dyDescent="0.2">
      <c r="A10" s="22" t="s">
        <v>112</v>
      </c>
      <c r="B10" s="22">
        <v>28002</v>
      </c>
      <c r="C10" s="18">
        <v>46299.14</v>
      </c>
      <c r="D10" s="18">
        <v>46299.14</v>
      </c>
    </row>
    <row r="11" spans="1:4" s="1" customFormat="1" ht="12.75" x14ac:dyDescent="0.2">
      <c r="A11" s="22" t="s">
        <v>111</v>
      </c>
      <c r="B11" s="22">
        <v>6006</v>
      </c>
      <c r="C11" s="18">
        <v>177047.76</v>
      </c>
      <c r="D11" s="18">
        <v>0</v>
      </c>
    </row>
    <row r="12" spans="1:4" s="1" customFormat="1" ht="12.75" x14ac:dyDescent="0.2">
      <c r="A12" s="22" t="s">
        <v>110</v>
      </c>
      <c r="B12" s="22">
        <v>34002</v>
      </c>
      <c r="C12" s="18">
        <v>761283.31</v>
      </c>
      <c r="D12" s="18">
        <v>677021.97600000002</v>
      </c>
    </row>
    <row r="13" spans="1:4" s="1" customFormat="1" ht="12.75" x14ac:dyDescent="0.2">
      <c r="A13" s="22" t="s">
        <v>109</v>
      </c>
      <c r="B13" s="22">
        <v>7002</v>
      </c>
      <c r="C13" s="18">
        <v>95201.040000000008</v>
      </c>
      <c r="D13" s="18">
        <v>13425.376000000002</v>
      </c>
    </row>
    <row r="14" spans="1:4" s="1" customFormat="1" ht="12.75" x14ac:dyDescent="0.2">
      <c r="A14" s="22" t="s">
        <v>108</v>
      </c>
      <c r="B14" s="22">
        <v>44002</v>
      </c>
      <c r="C14" s="18">
        <v>147897.54999999999</v>
      </c>
      <c r="D14" s="18">
        <v>0</v>
      </c>
    </row>
    <row r="15" spans="1:4" s="1" customFormat="1" ht="12.75" x14ac:dyDescent="0.2">
      <c r="A15" s="22" t="s">
        <v>107</v>
      </c>
      <c r="B15" s="22">
        <v>25004</v>
      </c>
      <c r="C15" s="18">
        <v>42567.55</v>
      </c>
      <c r="D15" s="18">
        <v>25540.530000000002</v>
      </c>
    </row>
    <row r="16" spans="1:4" s="1" customFormat="1" ht="12.75" x14ac:dyDescent="0.2">
      <c r="A16" s="22" t="s">
        <v>106</v>
      </c>
      <c r="B16" s="22">
        <v>29004</v>
      </c>
      <c r="C16" s="18">
        <v>345563.04</v>
      </c>
      <c r="D16" s="18">
        <v>302600.65999999997</v>
      </c>
    </row>
    <row r="17" spans="1:8" s="1" customFormat="1" ht="12.75" x14ac:dyDescent="0.2">
      <c r="A17" s="22" t="s">
        <v>105</v>
      </c>
      <c r="B17" s="22">
        <v>62006</v>
      </c>
      <c r="C17" s="18">
        <v>156433.4</v>
      </c>
      <c r="D17" s="18">
        <v>0</v>
      </c>
    </row>
    <row r="18" spans="1:8" s="1" customFormat="1" ht="12.75" x14ac:dyDescent="0.2">
      <c r="A18" s="22" t="s">
        <v>104</v>
      </c>
      <c r="B18" s="22">
        <v>9002</v>
      </c>
      <c r="C18" s="18">
        <v>171699.18</v>
      </c>
      <c r="D18" s="18">
        <v>137359.34400000001</v>
      </c>
    </row>
    <row r="19" spans="1:8" s="1" customFormat="1" ht="12.75" x14ac:dyDescent="0.2">
      <c r="A19" s="22" t="s">
        <v>127</v>
      </c>
      <c r="B19" s="22">
        <v>51003</v>
      </c>
      <c r="C19" s="18">
        <v>215754.78</v>
      </c>
      <c r="D19" s="18">
        <v>0</v>
      </c>
    </row>
    <row r="20" spans="1:8" s="1" customFormat="1" ht="12.75" x14ac:dyDescent="0.2">
      <c r="A20" s="22" t="s">
        <v>103</v>
      </c>
      <c r="B20" s="22">
        <v>23003</v>
      </c>
      <c r="C20" s="18">
        <v>135468.98000000001</v>
      </c>
      <c r="D20" s="18">
        <v>0</v>
      </c>
    </row>
    <row r="21" spans="1:8" s="1" customFormat="1" ht="12.75" x14ac:dyDescent="0.2">
      <c r="A21" s="19" t="s">
        <v>128</v>
      </c>
      <c r="B21" s="20">
        <v>56004</v>
      </c>
      <c r="C21" s="18">
        <v>13447.11</v>
      </c>
      <c r="D21" s="18">
        <v>0</v>
      </c>
    </row>
    <row r="22" spans="1:8" s="1" customFormat="1" ht="12.75" x14ac:dyDescent="0.2">
      <c r="A22" s="22" t="s">
        <v>102</v>
      </c>
      <c r="B22" s="22">
        <v>54006</v>
      </c>
      <c r="C22" s="18">
        <v>530025.61</v>
      </c>
      <c r="D22" s="18">
        <v>530025.61</v>
      </c>
    </row>
    <row r="23" spans="1:8" s="1" customFormat="1" ht="12.75" x14ac:dyDescent="0.2">
      <c r="A23" s="22" t="s">
        <v>101</v>
      </c>
      <c r="B23" s="22">
        <v>33005</v>
      </c>
      <c r="C23" s="18">
        <v>247807.99</v>
      </c>
      <c r="D23" s="18">
        <v>97529.495999999999</v>
      </c>
    </row>
    <row r="24" spans="1:8" s="1" customFormat="1" ht="12.75" x14ac:dyDescent="0.2">
      <c r="A24" s="22" t="s">
        <v>100</v>
      </c>
      <c r="B24" s="22">
        <v>11004</v>
      </c>
      <c r="C24" s="18">
        <v>83138.25</v>
      </c>
      <c r="D24" s="18">
        <v>61597.576000000001</v>
      </c>
    </row>
    <row r="25" spans="1:8" s="1" customFormat="1" ht="12.75" x14ac:dyDescent="0.2">
      <c r="A25" s="22" t="s">
        <v>99</v>
      </c>
      <c r="B25" s="22">
        <v>14004</v>
      </c>
      <c r="C25" s="18">
        <v>65695.09</v>
      </c>
      <c r="D25" s="18">
        <v>52556.072</v>
      </c>
    </row>
    <row r="26" spans="1:8" s="1" customFormat="1" ht="12.75" x14ac:dyDescent="0.2">
      <c r="A26" s="22" t="s">
        <v>98</v>
      </c>
      <c r="B26" s="22">
        <v>14005</v>
      </c>
      <c r="C26" s="18">
        <v>701864.49</v>
      </c>
      <c r="D26" s="18">
        <v>548670.652</v>
      </c>
    </row>
    <row r="27" spans="1:8" s="1" customFormat="1" ht="12.75" x14ac:dyDescent="0.2">
      <c r="A27" s="22" t="s">
        <v>97</v>
      </c>
      <c r="B27" s="22">
        <v>36002</v>
      </c>
      <c r="C27" s="18">
        <v>158095.15000000002</v>
      </c>
      <c r="D27" s="18">
        <v>0</v>
      </c>
    </row>
    <row r="28" spans="1:8" s="1" customFormat="1" ht="12.75" x14ac:dyDescent="0.2">
      <c r="A28" s="22" t="s">
        <v>96</v>
      </c>
      <c r="B28" s="22">
        <v>1003</v>
      </c>
      <c r="C28" s="18">
        <v>169170.66999999998</v>
      </c>
      <c r="D28" s="18">
        <v>13427.18</v>
      </c>
    </row>
    <row r="29" spans="1:8" s="1" customFormat="1" ht="12.75" x14ac:dyDescent="0.2">
      <c r="A29" s="22" t="s">
        <v>95</v>
      </c>
      <c r="B29" s="22">
        <v>2006</v>
      </c>
      <c r="C29" s="18">
        <v>33096.949999999997</v>
      </c>
      <c r="D29" s="18">
        <v>33096.949999999997</v>
      </c>
    </row>
    <row r="30" spans="1:8" s="1" customFormat="1" ht="12.75" x14ac:dyDescent="0.2">
      <c r="C30" s="33">
        <f>SUM(C5:C29)</f>
        <v>6339542.8600000013</v>
      </c>
      <c r="D30" s="26"/>
    </row>
    <row r="31" spans="1:8" s="1" customFormat="1" ht="5.25" customHeight="1" x14ac:dyDescent="0.2">
      <c r="C31" s="15"/>
      <c r="H31" s="31"/>
    </row>
    <row r="32" spans="1:8" s="27" customFormat="1" ht="41.25" customHeight="1" x14ac:dyDescent="0.2">
      <c r="A32" s="21" t="s">
        <v>94</v>
      </c>
      <c r="B32" s="21" t="s">
        <v>93</v>
      </c>
      <c r="C32" s="21" t="s">
        <v>92</v>
      </c>
      <c r="D32" s="21" t="s">
        <v>91</v>
      </c>
      <c r="E32" s="21" t="s">
        <v>90</v>
      </c>
      <c r="F32" s="28" t="s">
        <v>122</v>
      </c>
      <c r="G32" s="28" t="s">
        <v>123</v>
      </c>
      <c r="H32" s="32"/>
    </row>
    <row r="33" spans="1:7" s="2" customFormat="1" ht="15" customHeight="1" x14ac:dyDescent="0.2">
      <c r="A33" s="35" t="s">
        <v>46</v>
      </c>
      <c r="B33" s="36">
        <v>4001</v>
      </c>
      <c r="C33" s="35" t="s">
        <v>47</v>
      </c>
      <c r="D33" s="37" t="s">
        <v>81</v>
      </c>
      <c r="E33" s="38">
        <v>43941</v>
      </c>
      <c r="F33" s="44">
        <v>166826.76</v>
      </c>
      <c r="G33" s="39" t="s">
        <v>86</v>
      </c>
    </row>
    <row r="34" spans="1:7" s="2" customFormat="1" ht="15" customHeight="1" x14ac:dyDescent="0.2">
      <c r="A34" s="35" t="s">
        <v>21</v>
      </c>
      <c r="B34" s="36">
        <v>12002</v>
      </c>
      <c r="C34" s="35" t="s">
        <v>1</v>
      </c>
      <c r="D34" s="37" t="s">
        <v>81</v>
      </c>
      <c r="E34" s="38"/>
      <c r="F34" s="44">
        <v>33494.300000000003</v>
      </c>
      <c r="G34" s="40" t="s">
        <v>84</v>
      </c>
    </row>
    <row r="35" spans="1:7" s="2" customFormat="1" ht="15" customHeight="1" x14ac:dyDescent="0.2">
      <c r="A35" s="35" t="s">
        <v>35</v>
      </c>
      <c r="B35" s="36">
        <v>12002</v>
      </c>
      <c r="C35" s="35" t="s">
        <v>17</v>
      </c>
      <c r="D35" s="37" t="s">
        <v>81</v>
      </c>
      <c r="E35" s="38">
        <v>43790</v>
      </c>
      <c r="F35" s="44">
        <v>349523.54</v>
      </c>
      <c r="G35" s="39" t="s">
        <v>83</v>
      </c>
    </row>
    <row r="36" spans="1:7" s="2" customFormat="1" ht="15" customHeight="1" x14ac:dyDescent="0.2">
      <c r="A36" s="35" t="s">
        <v>22</v>
      </c>
      <c r="B36" s="36">
        <v>5006</v>
      </c>
      <c r="C36" s="35" t="s">
        <v>2</v>
      </c>
      <c r="D36" s="37" t="s">
        <v>81</v>
      </c>
      <c r="E36" s="38"/>
      <c r="F36" s="44">
        <v>61882.19</v>
      </c>
      <c r="G36" s="40" t="s">
        <v>84</v>
      </c>
    </row>
    <row r="37" spans="1:7" s="2" customFormat="1" ht="15" customHeight="1" x14ac:dyDescent="0.2">
      <c r="A37" s="35" t="s">
        <v>22</v>
      </c>
      <c r="B37" s="36">
        <v>5006</v>
      </c>
      <c r="C37" s="35" t="s">
        <v>3</v>
      </c>
      <c r="D37" s="37" t="s">
        <v>81</v>
      </c>
      <c r="E37" s="38"/>
      <c r="F37" s="44">
        <v>346151.65</v>
      </c>
      <c r="G37" s="40" t="s">
        <v>84</v>
      </c>
    </row>
    <row r="38" spans="1:7" s="2" customFormat="1" ht="15" customHeight="1" x14ac:dyDescent="0.2">
      <c r="A38" s="35" t="s">
        <v>36</v>
      </c>
      <c r="B38" s="36">
        <v>5006</v>
      </c>
      <c r="C38" s="35" t="s">
        <v>18</v>
      </c>
      <c r="D38" s="37" t="s">
        <v>81</v>
      </c>
      <c r="E38" s="38">
        <v>43820</v>
      </c>
      <c r="F38" s="44">
        <v>163791.18</v>
      </c>
      <c r="G38" s="39" t="s">
        <v>83</v>
      </c>
    </row>
    <row r="39" spans="1:7" s="2" customFormat="1" ht="15" customHeight="1" x14ac:dyDescent="0.2">
      <c r="A39" s="35" t="s">
        <v>57</v>
      </c>
      <c r="B39" s="36">
        <v>5006</v>
      </c>
      <c r="C39" s="35" t="s">
        <v>56</v>
      </c>
      <c r="D39" s="37" t="s">
        <v>81</v>
      </c>
      <c r="E39" s="38">
        <v>44201</v>
      </c>
      <c r="F39" s="44">
        <v>101858.1</v>
      </c>
      <c r="G39" s="39" t="s">
        <v>85</v>
      </c>
    </row>
    <row r="40" spans="1:7" s="2" customFormat="1" ht="15" customHeight="1" x14ac:dyDescent="0.2">
      <c r="A40" s="35" t="s">
        <v>41</v>
      </c>
      <c r="B40" s="36">
        <v>19004</v>
      </c>
      <c r="C40" s="35" t="s">
        <v>43</v>
      </c>
      <c r="D40" s="37" t="s">
        <v>81</v>
      </c>
      <c r="E40" s="38">
        <v>44182</v>
      </c>
      <c r="F40" s="44">
        <v>96610.42</v>
      </c>
      <c r="G40" s="39" t="s">
        <v>86</v>
      </c>
    </row>
    <row r="41" spans="1:7" s="2" customFormat="1" ht="15" customHeight="1" x14ac:dyDescent="0.2">
      <c r="A41" s="35" t="s">
        <v>53</v>
      </c>
      <c r="B41" s="36">
        <v>19004</v>
      </c>
      <c r="C41" s="35" t="s">
        <v>55</v>
      </c>
      <c r="D41" s="37" t="s">
        <v>81</v>
      </c>
      <c r="E41" s="38">
        <v>44281</v>
      </c>
      <c r="F41" s="44">
        <v>501198.7</v>
      </c>
      <c r="G41" s="39" t="s">
        <v>85</v>
      </c>
    </row>
    <row r="42" spans="1:7" s="2" customFormat="1" ht="15" customHeight="1" x14ac:dyDescent="0.2">
      <c r="A42" s="35" t="s">
        <v>53</v>
      </c>
      <c r="B42" s="36">
        <v>19004</v>
      </c>
      <c r="C42" s="35" t="s">
        <v>56</v>
      </c>
      <c r="D42" s="37" t="s">
        <v>81</v>
      </c>
      <c r="E42" s="38">
        <v>44201</v>
      </c>
      <c r="F42" s="44">
        <v>111117.93</v>
      </c>
      <c r="G42" s="39" t="s">
        <v>85</v>
      </c>
    </row>
    <row r="43" spans="1:7" s="2" customFormat="1" ht="15" customHeight="1" x14ac:dyDescent="0.2">
      <c r="A43" s="35" t="s">
        <v>23</v>
      </c>
      <c r="B43" s="36">
        <v>5003</v>
      </c>
      <c r="C43" s="35" t="s">
        <v>4</v>
      </c>
      <c r="D43" s="37" t="s">
        <v>81</v>
      </c>
      <c r="E43" s="38"/>
      <c r="F43" s="44">
        <v>88903.65</v>
      </c>
      <c r="G43" s="40" t="s">
        <v>84</v>
      </c>
    </row>
    <row r="44" spans="1:7" s="2" customFormat="1" ht="15" customHeight="1" x14ac:dyDescent="0.2">
      <c r="A44" s="35" t="s">
        <v>23</v>
      </c>
      <c r="B44" s="36">
        <v>5003</v>
      </c>
      <c r="C44" s="35" t="s">
        <v>5</v>
      </c>
      <c r="D44" s="37" t="s">
        <v>81</v>
      </c>
      <c r="E44" s="38"/>
      <c r="F44" s="44">
        <v>20627.400000000001</v>
      </c>
      <c r="G44" s="40" t="s">
        <v>84</v>
      </c>
    </row>
    <row r="45" spans="1:7" s="2" customFormat="1" ht="15" customHeight="1" x14ac:dyDescent="0.2">
      <c r="A45" s="35" t="s">
        <v>58</v>
      </c>
      <c r="B45" s="36">
        <v>28002</v>
      </c>
      <c r="C45" s="35" t="s">
        <v>56</v>
      </c>
      <c r="D45" s="37" t="s">
        <v>81</v>
      </c>
      <c r="E45" s="38">
        <v>44201</v>
      </c>
      <c r="F45" s="44">
        <v>46299.14</v>
      </c>
      <c r="G45" s="39" t="s">
        <v>85</v>
      </c>
    </row>
    <row r="46" spans="1:7" s="2" customFormat="1" ht="15" customHeight="1" x14ac:dyDescent="0.2">
      <c r="A46" s="35" t="s">
        <v>37</v>
      </c>
      <c r="B46" s="36">
        <v>6006</v>
      </c>
      <c r="C46" s="35" t="s">
        <v>6</v>
      </c>
      <c r="D46" s="37" t="s">
        <v>81</v>
      </c>
      <c r="E46" s="38"/>
      <c r="F46" s="44">
        <v>177047.76</v>
      </c>
      <c r="G46" s="40" t="s">
        <v>84</v>
      </c>
    </row>
    <row r="47" spans="1:7" s="2" customFormat="1" ht="15" customHeight="1" x14ac:dyDescent="0.2">
      <c r="A47" s="35" t="s">
        <v>44</v>
      </c>
      <c r="B47" s="36">
        <v>34002</v>
      </c>
      <c r="C47" s="35" t="s">
        <v>45</v>
      </c>
      <c r="D47" s="37" t="s">
        <v>81</v>
      </c>
      <c r="E47" s="38">
        <v>44160</v>
      </c>
      <c r="F47" s="44">
        <v>421306.67</v>
      </c>
      <c r="G47" s="39" t="s">
        <v>86</v>
      </c>
    </row>
    <row r="48" spans="1:7" s="2" customFormat="1" ht="15" customHeight="1" x14ac:dyDescent="0.2">
      <c r="A48" s="35" t="s">
        <v>72</v>
      </c>
      <c r="B48" s="35">
        <v>34002</v>
      </c>
      <c r="C48" s="35" t="s">
        <v>69</v>
      </c>
      <c r="D48" s="37" t="s">
        <v>81</v>
      </c>
      <c r="E48" s="38">
        <v>45246</v>
      </c>
      <c r="F48" s="44">
        <v>339976.64</v>
      </c>
      <c r="G48" s="41" t="s">
        <v>125</v>
      </c>
    </row>
    <row r="49" spans="1:7" s="2" customFormat="1" ht="15" customHeight="1" x14ac:dyDescent="0.2">
      <c r="A49" s="35" t="s">
        <v>24</v>
      </c>
      <c r="B49" s="36">
        <v>7002</v>
      </c>
      <c r="C49" s="35" t="s">
        <v>7</v>
      </c>
      <c r="D49" s="37" t="s">
        <v>81</v>
      </c>
      <c r="E49" s="38"/>
      <c r="F49" s="44">
        <v>61637.599999999999</v>
      </c>
      <c r="G49" s="40" t="s">
        <v>84</v>
      </c>
    </row>
    <row r="50" spans="1:7" s="2" customFormat="1" ht="15" customHeight="1" x14ac:dyDescent="0.2">
      <c r="A50" s="35" t="s">
        <v>12</v>
      </c>
      <c r="B50" s="36">
        <v>7002</v>
      </c>
      <c r="C50" s="35" t="s">
        <v>16</v>
      </c>
      <c r="D50" s="37" t="s">
        <v>81</v>
      </c>
      <c r="E50" s="38">
        <v>43384</v>
      </c>
      <c r="F50" s="44">
        <v>33563.440000000002</v>
      </c>
      <c r="G50" s="39" t="s">
        <v>124</v>
      </c>
    </row>
    <row r="51" spans="1:7" s="2" customFormat="1" ht="15" customHeight="1" x14ac:dyDescent="0.2">
      <c r="A51" s="35" t="s">
        <v>25</v>
      </c>
      <c r="B51" s="36">
        <v>44002</v>
      </c>
      <c r="C51" s="35" t="s">
        <v>8</v>
      </c>
      <c r="D51" s="37" t="s">
        <v>81</v>
      </c>
      <c r="E51" s="38"/>
      <c r="F51" s="44">
        <v>147897.54999999999</v>
      </c>
      <c r="G51" s="40" t="s">
        <v>84</v>
      </c>
    </row>
    <row r="52" spans="1:7" s="2" customFormat="1" ht="15" customHeight="1" x14ac:dyDescent="0.2">
      <c r="A52" s="35" t="s">
        <v>38</v>
      </c>
      <c r="B52" s="36">
        <v>25004</v>
      </c>
      <c r="C52" s="35" t="s">
        <v>19</v>
      </c>
      <c r="D52" s="37" t="s">
        <v>81</v>
      </c>
      <c r="E52" s="38">
        <v>43825</v>
      </c>
      <c r="F52" s="44">
        <v>42567.55</v>
      </c>
      <c r="G52" s="39" t="s">
        <v>83</v>
      </c>
    </row>
    <row r="53" spans="1:7" s="2" customFormat="1" ht="15" customHeight="1" x14ac:dyDescent="0.2">
      <c r="A53" s="35" t="s">
        <v>26</v>
      </c>
      <c r="B53" s="36">
        <v>29004</v>
      </c>
      <c r="C53" s="35" t="s">
        <v>9</v>
      </c>
      <c r="D53" s="37" t="s">
        <v>81</v>
      </c>
      <c r="E53" s="38"/>
      <c r="F53" s="44">
        <v>42962.38</v>
      </c>
      <c r="G53" s="40" t="s">
        <v>84</v>
      </c>
    </row>
    <row r="54" spans="1:7" s="2" customFormat="1" ht="15" customHeight="1" x14ac:dyDescent="0.2">
      <c r="A54" s="35" t="s">
        <v>73</v>
      </c>
      <c r="B54" s="36">
        <v>29004</v>
      </c>
      <c r="C54" s="35" t="s">
        <v>68</v>
      </c>
      <c r="D54" s="37" t="s">
        <v>81</v>
      </c>
      <c r="E54" s="38">
        <v>45200</v>
      </c>
      <c r="F54" s="44">
        <v>302600.65999999997</v>
      </c>
      <c r="G54" s="41" t="s">
        <v>125</v>
      </c>
    </row>
    <row r="55" spans="1:7" s="2" customFormat="1" ht="15" customHeight="1" x14ac:dyDescent="0.2">
      <c r="A55" s="35" t="s">
        <v>27</v>
      </c>
      <c r="B55" s="36">
        <v>62006</v>
      </c>
      <c r="C55" s="35" t="s">
        <v>14</v>
      </c>
      <c r="D55" s="37" t="s">
        <v>81</v>
      </c>
      <c r="E55" s="38"/>
      <c r="F55" s="44">
        <v>156433.4</v>
      </c>
      <c r="G55" s="40" t="s">
        <v>84</v>
      </c>
    </row>
    <row r="56" spans="1:7" s="2" customFormat="1" ht="15" customHeight="1" x14ac:dyDescent="0.2">
      <c r="A56" s="35" t="s">
        <v>89</v>
      </c>
      <c r="B56" s="36">
        <v>9002</v>
      </c>
      <c r="C56" s="35" t="s">
        <v>40</v>
      </c>
      <c r="D56" s="37" t="s">
        <v>81</v>
      </c>
      <c r="E56" s="38">
        <v>44075</v>
      </c>
      <c r="F56" s="44">
        <v>171699.18</v>
      </c>
      <c r="G56" s="39" t="s">
        <v>86</v>
      </c>
    </row>
    <row r="57" spans="1:7" s="2" customFormat="1" ht="15" customHeight="1" x14ac:dyDescent="0.2">
      <c r="A57" s="2" t="s">
        <v>76</v>
      </c>
      <c r="B57" s="2">
        <v>51003</v>
      </c>
      <c r="C57" s="2" t="s">
        <v>75</v>
      </c>
      <c r="D57" s="37" t="s">
        <v>88</v>
      </c>
      <c r="E57" s="38">
        <v>45379</v>
      </c>
      <c r="F57" s="44">
        <v>215754.78</v>
      </c>
      <c r="G57" s="40" t="s">
        <v>84</v>
      </c>
    </row>
    <row r="58" spans="1:7" s="2" customFormat="1" ht="15" customHeight="1" x14ac:dyDescent="0.2">
      <c r="A58" s="35" t="s">
        <v>77</v>
      </c>
      <c r="B58" s="42">
        <v>23003</v>
      </c>
      <c r="C58" s="35" t="s">
        <v>67</v>
      </c>
      <c r="D58" s="37" t="s">
        <v>88</v>
      </c>
      <c r="E58" s="38"/>
      <c r="F58" s="44">
        <v>135468.98000000001</v>
      </c>
      <c r="G58" s="40" t="s">
        <v>84</v>
      </c>
    </row>
    <row r="59" spans="1:7" s="2" customFormat="1" ht="15" customHeight="1" x14ac:dyDescent="0.2">
      <c r="A59" s="35" t="s">
        <v>78</v>
      </c>
      <c r="B59" s="42">
        <v>56004</v>
      </c>
      <c r="C59" s="35" t="s">
        <v>121</v>
      </c>
      <c r="D59" s="37" t="s">
        <v>88</v>
      </c>
      <c r="E59" s="38"/>
      <c r="F59" s="44">
        <v>13447.11</v>
      </c>
      <c r="G59" s="40" t="s">
        <v>84</v>
      </c>
    </row>
    <row r="60" spans="1:7" s="2" customFormat="1" ht="15" customHeight="1" x14ac:dyDescent="0.2">
      <c r="A60" s="35" t="s">
        <v>62</v>
      </c>
      <c r="B60" s="36">
        <v>54006</v>
      </c>
      <c r="C60" s="35" t="s">
        <v>60</v>
      </c>
      <c r="D60" s="37" t="s">
        <v>81</v>
      </c>
      <c r="E60" s="38">
        <v>44315</v>
      </c>
      <c r="F60" s="44">
        <v>258209.42</v>
      </c>
      <c r="G60" s="39" t="s">
        <v>85</v>
      </c>
    </row>
    <row r="61" spans="1:7" s="2" customFormat="1" ht="15" customHeight="1" x14ac:dyDescent="0.2">
      <c r="A61" s="35" t="s">
        <v>64</v>
      </c>
      <c r="B61" s="36">
        <v>54006</v>
      </c>
      <c r="C61" s="35" t="s">
        <v>63</v>
      </c>
      <c r="D61" s="37" t="s">
        <v>81</v>
      </c>
      <c r="E61" s="38">
        <v>44564</v>
      </c>
      <c r="F61" s="44">
        <v>271816.19</v>
      </c>
      <c r="G61" s="39" t="s">
        <v>87</v>
      </c>
    </row>
    <row r="62" spans="1:7" s="2" customFormat="1" ht="15" customHeight="1" x14ac:dyDescent="0.2">
      <c r="A62" s="35" t="s">
        <v>28</v>
      </c>
      <c r="B62" s="36">
        <v>33005</v>
      </c>
      <c r="C62" s="35" t="s">
        <v>10</v>
      </c>
      <c r="D62" s="37" t="s">
        <v>81</v>
      </c>
      <c r="E62" s="38"/>
      <c r="F62" s="44">
        <v>125896.12</v>
      </c>
      <c r="G62" s="40" t="s">
        <v>84</v>
      </c>
    </row>
    <row r="63" spans="1:7" s="2" customFormat="1" ht="15" customHeight="1" x14ac:dyDescent="0.2">
      <c r="A63" s="35" t="s">
        <v>48</v>
      </c>
      <c r="B63" s="36">
        <v>33005</v>
      </c>
      <c r="C63" s="35" t="s">
        <v>47</v>
      </c>
      <c r="D63" s="37" t="s">
        <v>81</v>
      </c>
      <c r="E63" s="38">
        <v>43941</v>
      </c>
      <c r="F63" s="44">
        <v>121911.87</v>
      </c>
      <c r="G63" s="39" t="s">
        <v>86</v>
      </c>
    </row>
    <row r="64" spans="1:7" s="2" customFormat="1" ht="15" customHeight="1" x14ac:dyDescent="0.2">
      <c r="A64" s="35" t="s">
        <v>29</v>
      </c>
      <c r="B64" s="36">
        <v>11004</v>
      </c>
      <c r="C64" s="35" t="s">
        <v>10</v>
      </c>
      <c r="D64" s="37" t="s">
        <v>81</v>
      </c>
      <c r="E64" s="38"/>
      <c r="F64" s="44">
        <v>6141.28</v>
      </c>
      <c r="G64" s="40" t="s">
        <v>84</v>
      </c>
    </row>
    <row r="65" spans="1:8" s="2" customFormat="1" ht="15" customHeight="1" x14ac:dyDescent="0.2">
      <c r="A65" s="35" t="s">
        <v>49</v>
      </c>
      <c r="B65" s="36">
        <v>11004</v>
      </c>
      <c r="C65" s="35" t="s">
        <v>47</v>
      </c>
      <c r="D65" s="37" t="s">
        <v>81</v>
      </c>
      <c r="E65" s="38">
        <v>43941</v>
      </c>
      <c r="F65" s="44">
        <v>76996.97</v>
      </c>
      <c r="G65" s="39" t="s">
        <v>86</v>
      </c>
    </row>
    <row r="66" spans="1:8" s="2" customFormat="1" ht="15" customHeight="1" x14ac:dyDescent="0.2">
      <c r="A66" s="35" t="s">
        <v>42</v>
      </c>
      <c r="B66" s="36">
        <v>14004</v>
      </c>
      <c r="C66" s="35" t="s">
        <v>43</v>
      </c>
      <c r="D66" s="37" t="s">
        <v>81</v>
      </c>
      <c r="E66" s="38">
        <v>44182</v>
      </c>
      <c r="F66" s="44">
        <v>65695.09</v>
      </c>
      <c r="G66" s="39" t="s">
        <v>86</v>
      </c>
    </row>
    <row r="67" spans="1:8" s="2" customFormat="1" ht="15" customHeight="1" x14ac:dyDescent="0.2">
      <c r="A67" s="35" t="s">
        <v>39</v>
      </c>
      <c r="B67" s="36">
        <v>14005</v>
      </c>
      <c r="C67" s="35" t="s">
        <v>19</v>
      </c>
      <c r="D67" s="37" t="s">
        <v>81</v>
      </c>
      <c r="E67" s="38">
        <v>43825</v>
      </c>
      <c r="F67" s="44">
        <v>294103.01</v>
      </c>
      <c r="G67" s="39" t="s">
        <v>83</v>
      </c>
    </row>
    <row r="68" spans="1:8" s="2" customFormat="1" ht="15" customHeight="1" x14ac:dyDescent="0.2">
      <c r="A68" s="35" t="s">
        <v>20</v>
      </c>
      <c r="B68" s="36">
        <v>14005</v>
      </c>
      <c r="C68" s="35" t="s">
        <v>43</v>
      </c>
      <c r="D68" s="37" t="s">
        <v>81</v>
      </c>
      <c r="E68" s="43">
        <v>44182</v>
      </c>
      <c r="F68" s="44">
        <v>177763.17</v>
      </c>
      <c r="G68" s="39" t="s">
        <v>86</v>
      </c>
    </row>
    <row r="69" spans="1:8" s="2" customFormat="1" ht="15" customHeight="1" x14ac:dyDescent="0.2">
      <c r="A69" s="35" t="s">
        <v>65</v>
      </c>
      <c r="B69" s="42">
        <v>14005</v>
      </c>
      <c r="C69" s="35" t="s">
        <v>63</v>
      </c>
      <c r="D69" s="37" t="s">
        <v>81</v>
      </c>
      <c r="E69" s="43">
        <v>44564</v>
      </c>
      <c r="F69" s="44">
        <v>229998.31</v>
      </c>
      <c r="G69" s="39" t="s">
        <v>87</v>
      </c>
    </row>
    <row r="70" spans="1:8" s="2" customFormat="1" ht="15" customHeight="1" x14ac:dyDescent="0.2">
      <c r="A70" s="35" t="s">
        <v>30</v>
      </c>
      <c r="B70" s="36">
        <v>36002</v>
      </c>
      <c r="C70" s="35" t="s">
        <v>59</v>
      </c>
      <c r="D70" s="37" t="s">
        <v>81</v>
      </c>
      <c r="E70" s="38"/>
      <c r="F70" s="44">
        <v>91526.55</v>
      </c>
      <c r="G70" s="40" t="s">
        <v>84</v>
      </c>
    </row>
    <row r="71" spans="1:8" s="2" customFormat="1" ht="15" customHeight="1" x14ac:dyDescent="0.2">
      <c r="A71" s="35" t="s">
        <v>30</v>
      </c>
      <c r="B71" s="36">
        <v>36002</v>
      </c>
      <c r="C71" s="35" t="s">
        <v>7</v>
      </c>
      <c r="D71" s="37" t="s">
        <v>81</v>
      </c>
      <c r="E71" s="38"/>
      <c r="F71" s="44">
        <v>66568.600000000006</v>
      </c>
      <c r="G71" s="40" t="s">
        <v>84</v>
      </c>
    </row>
    <row r="72" spans="1:8" s="2" customFormat="1" ht="15" customHeight="1" x14ac:dyDescent="0.2">
      <c r="A72" s="35" t="s">
        <v>31</v>
      </c>
      <c r="B72" s="36">
        <v>1003</v>
      </c>
      <c r="C72" s="35" t="s">
        <v>7</v>
      </c>
      <c r="D72" s="37" t="s">
        <v>81</v>
      </c>
      <c r="E72" s="38"/>
      <c r="F72" s="44">
        <v>135602.72</v>
      </c>
      <c r="G72" s="40" t="s">
        <v>84</v>
      </c>
    </row>
    <row r="73" spans="1:8" s="2" customFormat="1" ht="15" customHeight="1" x14ac:dyDescent="0.2">
      <c r="A73" s="35" t="s">
        <v>13</v>
      </c>
      <c r="B73" s="36">
        <v>1003</v>
      </c>
      <c r="C73" s="35" t="s">
        <v>15</v>
      </c>
      <c r="D73" s="37" t="s">
        <v>81</v>
      </c>
      <c r="E73" s="38">
        <v>43384</v>
      </c>
      <c r="F73" s="44">
        <v>33567.949999999997</v>
      </c>
      <c r="G73" s="39" t="s">
        <v>124</v>
      </c>
    </row>
    <row r="74" spans="1:8" s="2" customFormat="1" ht="12" x14ac:dyDescent="0.2">
      <c r="A74" s="35" t="s">
        <v>82</v>
      </c>
      <c r="B74" s="42">
        <v>2006</v>
      </c>
      <c r="C74" s="35" t="s">
        <v>68</v>
      </c>
      <c r="D74" s="37" t="s">
        <v>81</v>
      </c>
      <c r="E74" s="38">
        <v>45200</v>
      </c>
      <c r="F74" s="44">
        <v>33096.949999999997</v>
      </c>
      <c r="G74" s="41" t="s">
        <v>125</v>
      </c>
    </row>
    <row r="75" spans="1:8" s="1" customFormat="1" ht="12.75" x14ac:dyDescent="0.2">
      <c r="A75" s="16" t="s">
        <v>11</v>
      </c>
      <c r="E75" s="17"/>
      <c r="F75" s="45">
        <f>SUM(F33:F74)</f>
        <v>6339542.8599999994</v>
      </c>
    </row>
    <row r="76" spans="1:8" s="1" customFormat="1" ht="4.9000000000000004" customHeight="1" x14ac:dyDescent="0.2">
      <c r="A76" s="16"/>
      <c r="E76" s="15"/>
      <c r="F76" s="14"/>
    </row>
    <row r="77" spans="1:8" s="2" customFormat="1" ht="12" x14ac:dyDescent="0.2">
      <c r="A77" s="2" t="s">
        <v>32</v>
      </c>
      <c r="B77" s="46"/>
      <c r="F77" s="47"/>
    </row>
    <row r="78" spans="1:8" s="2" customFormat="1" ht="12" x14ac:dyDescent="0.2">
      <c r="A78" s="2" t="s">
        <v>33</v>
      </c>
      <c r="F78" s="47"/>
      <c r="H78" s="48"/>
    </row>
    <row r="79" spans="1:8" s="2" customFormat="1" ht="12" x14ac:dyDescent="0.2">
      <c r="A79" s="2" t="s">
        <v>34</v>
      </c>
      <c r="H79" s="48"/>
    </row>
    <row r="80" spans="1:8" s="2" customFormat="1" ht="12" x14ac:dyDescent="0.2">
      <c r="A80" s="2" t="s">
        <v>54</v>
      </c>
      <c r="H80" s="48"/>
    </row>
    <row r="81" spans="1:8" s="2" customFormat="1" ht="12" x14ac:dyDescent="0.2">
      <c r="A81" s="2" t="s">
        <v>66</v>
      </c>
      <c r="H81" s="48"/>
    </row>
    <row r="82" spans="1:8" s="2" customFormat="1" ht="12" x14ac:dyDescent="0.2">
      <c r="A82" s="2" t="s">
        <v>70</v>
      </c>
      <c r="H82" s="48"/>
    </row>
    <row r="83" spans="1:8" s="2" customFormat="1" ht="12" x14ac:dyDescent="0.2">
      <c r="A83" s="2" t="s">
        <v>52</v>
      </c>
      <c r="H83" s="48"/>
    </row>
    <row r="84" spans="1:8" s="2" customFormat="1" ht="12" x14ac:dyDescent="0.2">
      <c r="A84" s="2" t="s">
        <v>71</v>
      </c>
      <c r="H84" s="48"/>
    </row>
  </sheetData>
  <pageMargins left="0.2" right="0.17" top="0.3" bottom="0.2" header="0.17" footer="0.05"/>
  <pageSetup scale="95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3FAE-97B7-4727-90B9-BE8283C6E814}">
  <sheetPr>
    <pageSetUpPr fitToPage="1"/>
  </sheetPr>
  <dimension ref="A1:M53"/>
  <sheetViews>
    <sheetView workbookViewId="0">
      <pane ySplit="1" topLeftCell="A5" activePane="bottomLeft" state="frozen"/>
      <selection pane="bottomLeft"/>
    </sheetView>
  </sheetViews>
  <sheetFormatPr defaultColWidth="9.140625" defaultRowHeight="12" x14ac:dyDescent="0.2"/>
  <cols>
    <col min="1" max="1" width="28" style="2" customWidth="1"/>
    <col min="2" max="2" width="27.28515625" style="2" bestFit="1" customWidth="1"/>
    <col min="3" max="3" width="9.28515625" style="2" bestFit="1" customWidth="1"/>
    <col min="4" max="11" width="12" style="2" bestFit="1" customWidth="1"/>
    <col min="12" max="13" width="9.7109375" style="2" bestFit="1" customWidth="1"/>
    <col min="14" max="16384" width="9.140625" style="2"/>
  </cols>
  <sheetData>
    <row r="1" spans="1:13" s="4" customFormat="1" ht="25.5" x14ac:dyDescent="0.2">
      <c r="A1" s="6" t="s">
        <v>0</v>
      </c>
      <c r="B1" s="5" t="s">
        <v>80</v>
      </c>
      <c r="C1" s="5" t="s">
        <v>50</v>
      </c>
      <c r="D1" s="5" t="s">
        <v>129</v>
      </c>
      <c r="E1" s="5" t="s">
        <v>130</v>
      </c>
      <c r="F1" s="5" t="s">
        <v>131</v>
      </c>
      <c r="G1" s="5" t="s">
        <v>132</v>
      </c>
      <c r="H1" s="5" t="s">
        <v>133</v>
      </c>
      <c r="I1" s="5" t="s">
        <v>134</v>
      </c>
      <c r="J1" s="5" t="s">
        <v>135</v>
      </c>
      <c r="K1" s="5" t="s">
        <v>136</v>
      </c>
    </row>
    <row r="2" spans="1:13" x14ac:dyDescent="0.2">
      <c r="A2" s="7" t="s">
        <v>46</v>
      </c>
      <c r="B2" s="8" t="s">
        <v>47</v>
      </c>
      <c r="C2" s="9" t="s">
        <v>51</v>
      </c>
      <c r="D2" s="8"/>
      <c r="E2" s="8"/>
      <c r="F2" s="10">
        <v>115375.44</v>
      </c>
      <c r="G2" s="10">
        <v>166343.06</v>
      </c>
      <c r="H2" s="10">
        <v>168132.99</v>
      </c>
      <c r="I2" s="10">
        <v>163948.71</v>
      </c>
      <c r="J2" s="10">
        <v>167264.88</v>
      </c>
      <c r="K2" s="10">
        <v>166826.76</v>
      </c>
    </row>
    <row r="3" spans="1:13" x14ac:dyDescent="0.2">
      <c r="A3" s="7" t="s">
        <v>21</v>
      </c>
      <c r="B3" s="8" t="s">
        <v>1</v>
      </c>
      <c r="C3" s="8"/>
      <c r="D3" s="10">
        <v>33778.75</v>
      </c>
      <c r="E3" s="10">
        <v>33798.43</v>
      </c>
      <c r="F3" s="10">
        <v>34001.980000000003</v>
      </c>
      <c r="G3" s="10">
        <v>33913.11</v>
      </c>
      <c r="H3" s="10">
        <v>34386.79</v>
      </c>
      <c r="I3" s="10">
        <v>33687.089999999997</v>
      </c>
      <c r="J3" s="10">
        <v>33894.49</v>
      </c>
      <c r="K3" s="10">
        <v>33494.300000000003</v>
      </c>
    </row>
    <row r="4" spans="1:13" x14ac:dyDescent="0.2">
      <c r="A4" s="7" t="s">
        <v>35</v>
      </c>
      <c r="B4" s="8" t="s">
        <v>17</v>
      </c>
      <c r="C4" s="11">
        <v>43790</v>
      </c>
      <c r="D4" s="10"/>
      <c r="E4" s="10">
        <v>39827.74</v>
      </c>
      <c r="F4" s="10">
        <v>350481.46</v>
      </c>
      <c r="G4" s="10">
        <v>350393.95</v>
      </c>
      <c r="H4" s="10">
        <v>352645.6</v>
      </c>
      <c r="I4" s="10">
        <v>348688.18</v>
      </c>
      <c r="J4" s="10">
        <v>350305.22</v>
      </c>
      <c r="K4" s="10">
        <v>349523.54</v>
      </c>
      <c r="L4" s="3"/>
      <c r="M4" s="3"/>
    </row>
    <row r="5" spans="1:13" x14ac:dyDescent="0.2">
      <c r="A5" s="7" t="s">
        <v>22</v>
      </c>
      <c r="B5" s="8" t="s">
        <v>2</v>
      </c>
      <c r="C5" s="8"/>
      <c r="D5" s="10">
        <v>64025.14</v>
      </c>
      <c r="E5" s="10">
        <v>63608.31</v>
      </c>
      <c r="F5" s="10">
        <v>62353.24</v>
      </c>
      <c r="G5" s="10">
        <v>60689.34</v>
      </c>
      <c r="H5" s="10">
        <v>61175.519999999997</v>
      </c>
      <c r="I5" s="10">
        <v>61341.31</v>
      </c>
      <c r="J5" s="10">
        <v>60623.4</v>
      </c>
      <c r="K5" s="10">
        <v>61882.19</v>
      </c>
    </row>
    <row r="6" spans="1:13" x14ac:dyDescent="0.2">
      <c r="A6" s="7" t="s">
        <v>22</v>
      </c>
      <c r="B6" s="8" t="s">
        <v>3</v>
      </c>
      <c r="C6" s="8"/>
      <c r="D6" s="10">
        <v>353517.71</v>
      </c>
      <c r="E6" s="10">
        <v>348511.39</v>
      </c>
      <c r="F6" s="10">
        <v>350731.93</v>
      </c>
      <c r="G6" s="10">
        <v>336448.35</v>
      </c>
      <c r="H6" s="10">
        <v>338096.21</v>
      </c>
      <c r="I6" s="10">
        <v>339096.44</v>
      </c>
      <c r="J6" s="10">
        <v>337316.16</v>
      </c>
      <c r="K6" s="10">
        <v>346151.65</v>
      </c>
    </row>
    <row r="7" spans="1:13" x14ac:dyDescent="0.2">
      <c r="A7" s="7" t="s">
        <v>36</v>
      </c>
      <c r="B7" s="8" t="s">
        <v>18</v>
      </c>
      <c r="C7" s="11">
        <v>43820</v>
      </c>
      <c r="D7" s="10"/>
      <c r="E7" s="10">
        <v>4759.62</v>
      </c>
      <c r="F7" s="10">
        <v>165605.59</v>
      </c>
      <c r="G7" s="10">
        <v>164476.07</v>
      </c>
      <c r="H7" s="10">
        <v>164036.01999999999</v>
      </c>
      <c r="I7" s="10">
        <v>163331.78</v>
      </c>
      <c r="J7" s="10">
        <v>163813</v>
      </c>
      <c r="K7" s="10">
        <v>163791.18</v>
      </c>
      <c r="L7" s="3"/>
      <c r="M7" s="3"/>
    </row>
    <row r="8" spans="1:13" x14ac:dyDescent="0.2">
      <c r="A8" s="7" t="s">
        <v>57</v>
      </c>
      <c r="B8" s="8" t="s">
        <v>56</v>
      </c>
      <c r="C8" s="11">
        <v>44201</v>
      </c>
      <c r="D8" s="10"/>
      <c r="E8" s="10"/>
      <c r="F8" s="10"/>
      <c r="G8" s="10">
        <v>100913.92</v>
      </c>
      <c r="H8" s="10">
        <v>103343.89</v>
      </c>
      <c r="I8" s="10">
        <v>101275.73</v>
      </c>
      <c r="J8" s="10">
        <v>101764.74</v>
      </c>
      <c r="K8" s="10">
        <v>101858.1</v>
      </c>
    </row>
    <row r="9" spans="1:13" x14ac:dyDescent="0.2">
      <c r="A9" s="7" t="s">
        <v>41</v>
      </c>
      <c r="B9" s="8" t="s">
        <v>43</v>
      </c>
      <c r="C9" s="11">
        <v>44182</v>
      </c>
      <c r="D9" s="10"/>
      <c r="E9" s="10"/>
      <c r="F9" s="10">
        <v>3900.66</v>
      </c>
      <c r="G9" s="10">
        <v>95999.93</v>
      </c>
      <c r="H9" s="10">
        <v>96773.17</v>
      </c>
      <c r="I9" s="10">
        <v>95408.9</v>
      </c>
      <c r="J9" s="10">
        <v>96152.14</v>
      </c>
      <c r="K9" s="10">
        <v>96610.42</v>
      </c>
    </row>
    <row r="10" spans="1:13" x14ac:dyDescent="0.2">
      <c r="A10" s="7" t="s">
        <v>53</v>
      </c>
      <c r="B10" s="8" t="s">
        <v>55</v>
      </c>
      <c r="C10" s="11">
        <v>44281</v>
      </c>
      <c r="D10" s="10"/>
      <c r="E10" s="10"/>
      <c r="F10" s="10"/>
      <c r="G10" s="10">
        <v>385231.35999999999</v>
      </c>
      <c r="H10" s="10">
        <v>503387.87</v>
      </c>
      <c r="I10" s="10">
        <v>498112.83</v>
      </c>
      <c r="J10" s="10">
        <v>498124.4</v>
      </c>
      <c r="K10" s="10">
        <v>501198.7</v>
      </c>
    </row>
    <row r="11" spans="1:13" x14ac:dyDescent="0.2">
      <c r="A11" s="7" t="s">
        <v>53</v>
      </c>
      <c r="B11" s="8" t="s">
        <v>56</v>
      </c>
      <c r="C11" s="11">
        <v>44201</v>
      </c>
      <c r="D11" s="10"/>
      <c r="E11" s="10"/>
      <c r="F11" s="10"/>
      <c r="G11" s="10">
        <v>110087.91</v>
      </c>
      <c r="H11" s="10">
        <v>112738.79</v>
      </c>
      <c r="I11" s="10">
        <v>110482.61</v>
      </c>
      <c r="J11" s="10">
        <v>111016.08</v>
      </c>
      <c r="K11" s="10">
        <v>111117.93</v>
      </c>
    </row>
    <row r="12" spans="1:13" x14ac:dyDescent="0.2">
      <c r="A12" s="7" t="s">
        <v>23</v>
      </c>
      <c r="B12" s="8" t="s">
        <v>4</v>
      </c>
      <c r="C12" s="8"/>
      <c r="D12" s="10">
        <v>92551.72</v>
      </c>
      <c r="E12" s="10">
        <v>91889.83</v>
      </c>
      <c r="F12" s="10">
        <v>90975.87</v>
      </c>
      <c r="G12" s="10">
        <v>87922.59</v>
      </c>
      <c r="H12" s="10">
        <v>87611.62</v>
      </c>
      <c r="I12" s="10">
        <v>87893.119999999995</v>
      </c>
      <c r="J12" s="10">
        <v>87630.68</v>
      </c>
      <c r="K12" s="10">
        <v>88903.65</v>
      </c>
    </row>
    <row r="13" spans="1:13" x14ac:dyDescent="0.2">
      <c r="A13" s="7" t="s">
        <v>23</v>
      </c>
      <c r="B13" s="8" t="s">
        <v>5</v>
      </c>
      <c r="C13" s="8"/>
      <c r="D13" s="10">
        <v>21341.72</v>
      </c>
      <c r="E13" s="10">
        <v>21202.77</v>
      </c>
      <c r="F13" s="10">
        <v>20784.41</v>
      </c>
      <c r="G13" s="10">
        <v>20229.78</v>
      </c>
      <c r="H13" s="10">
        <v>20391.84</v>
      </c>
      <c r="I13" s="10">
        <v>20447.11</v>
      </c>
      <c r="J13" s="10">
        <v>20207.810000000001</v>
      </c>
      <c r="K13" s="10">
        <v>20627.400000000001</v>
      </c>
    </row>
    <row r="14" spans="1:13" x14ac:dyDescent="0.2">
      <c r="A14" s="7" t="s">
        <v>58</v>
      </c>
      <c r="B14" s="8" t="s">
        <v>56</v>
      </c>
      <c r="C14" s="11">
        <v>44201</v>
      </c>
      <c r="D14" s="10"/>
      <c r="E14" s="10"/>
      <c r="F14" s="10"/>
      <c r="G14" s="10">
        <v>45869.96</v>
      </c>
      <c r="H14" s="10">
        <v>46974.5</v>
      </c>
      <c r="I14" s="10">
        <v>46034.42</v>
      </c>
      <c r="J14" s="10">
        <v>46256.7</v>
      </c>
      <c r="K14" s="10">
        <v>46299.14</v>
      </c>
    </row>
    <row r="15" spans="1:13" x14ac:dyDescent="0.2">
      <c r="A15" s="7" t="s">
        <v>37</v>
      </c>
      <c r="B15" s="8" t="s">
        <v>6</v>
      </c>
      <c r="C15" s="8"/>
      <c r="D15" s="10">
        <v>174278.29</v>
      </c>
      <c r="E15" s="10">
        <v>173409.11</v>
      </c>
      <c r="F15" s="10">
        <v>171218.93</v>
      </c>
      <c r="G15" s="10">
        <v>175787.51999999999</v>
      </c>
      <c r="H15" s="10">
        <v>177371.64</v>
      </c>
      <c r="I15" s="10">
        <v>174688.49</v>
      </c>
      <c r="J15" s="10">
        <v>176392.62</v>
      </c>
      <c r="K15" s="10">
        <v>177047.76</v>
      </c>
    </row>
    <row r="16" spans="1:13" x14ac:dyDescent="0.2">
      <c r="A16" s="7" t="s">
        <v>44</v>
      </c>
      <c r="B16" s="8" t="s">
        <v>45</v>
      </c>
      <c r="C16" s="11">
        <v>44160</v>
      </c>
      <c r="D16" s="10"/>
      <c r="E16" s="10"/>
      <c r="F16" s="10">
        <v>43059</v>
      </c>
      <c r="G16" s="10">
        <v>421590.5</v>
      </c>
      <c r="H16" s="10">
        <v>420888</v>
      </c>
      <c r="I16" s="10">
        <v>416465.4</v>
      </c>
      <c r="J16" s="10">
        <v>418494.66</v>
      </c>
      <c r="K16" s="10">
        <v>421306.67</v>
      </c>
    </row>
    <row r="17" spans="1:11" x14ac:dyDescent="0.2">
      <c r="A17" s="7" t="s">
        <v>72</v>
      </c>
      <c r="B17" s="8" t="s">
        <v>69</v>
      </c>
      <c r="C17" s="11">
        <v>45246</v>
      </c>
      <c r="D17" s="10"/>
      <c r="E17" s="10"/>
      <c r="F17" s="10"/>
      <c r="G17" s="10"/>
      <c r="H17" s="10"/>
      <c r="I17" s="10">
        <v>39818.9</v>
      </c>
      <c r="J17" s="10">
        <v>334226</v>
      </c>
      <c r="K17" s="10">
        <v>339976.64</v>
      </c>
    </row>
    <row r="18" spans="1:11" x14ac:dyDescent="0.2">
      <c r="A18" s="7" t="s">
        <v>24</v>
      </c>
      <c r="B18" s="8" t="s">
        <v>7</v>
      </c>
      <c r="C18" s="8"/>
      <c r="D18" s="10">
        <v>64622.8</v>
      </c>
      <c r="E18" s="10">
        <v>64191.22</v>
      </c>
      <c r="F18" s="10">
        <v>63525.25</v>
      </c>
      <c r="G18" s="10">
        <v>61902.559999999998</v>
      </c>
      <c r="H18" s="10">
        <v>62044.69</v>
      </c>
      <c r="I18" s="10">
        <v>61418.2</v>
      </c>
      <c r="J18" s="10">
        <v>61954.92</v>
      </c>
      <c r="K18" s="10">
        <v>61637.599999999999</v>
      </c>
    </row>
    <row r="19" spans="1:11" x14ac:dyDescent="0.2">
      <c r="A19" s="7" t="s">
        <v>12</v>
      </c>
      <c r="B19" s="8" t="s">
        <v>16</v>
      </c>
      <c r="C19" s="11">
        <v>43384</v>
      </c>
      <c r="D19" s="10">
        <v>7538.43</v>
      </c>
      <c r="E19" s="10">
        <v>33482.199999999997</v>
      </c>
      <c r="F19" s="10">
        <v>33488.050000000003</v>
      </c>
      <c r="G19" s="10">
        <v>33677.64</v>
      </c>
      <c r="H19" s="10">
        <v>33891.35</v>
      </c>
      <c r="I19" s="10">
        <v>33009.94</v>
      </c>
      <c r="J19" s="10">
        <v>33685.800000000003</v>
      </c>
      <c r="K19" s="10">
        <v>33563.440000000002</v>
      </c>
    </row>
    <row r="20" spans="1:11" x14ac:dyDescent="0.2">
      <c r="A20" s="7" t="s">
        <v>25</v>
      </c>
      <c r="B20" s="8" t="s">
        <v>8</v>
      </c>
      <c r="C20" s="8"/>
      <c r="D20" s="10">
        <v>152685.46</v>
      </c>
      <c r="E20" s="10">
        <v>152035.79999999999</v>
      </c>
      <c r="F20" s="10">
        <v>144689.01</v>
      </c>
      <c r="G20" s="10">
        <v>137895.01999999999</v>
      </c>
      <c r="H20" s="10">
        <v>138195.88</v>
      </c>
      <c r="I20" s="10">
        <v>141932.04999999999</v>
      </c>
      <c r="J20" s="10">
        <v>141475.43</v>
      </c>
      <c r="K20" s="10">
        <v>147897.54999999999</v>
      </c>
    </row>
    <row r="21" spans="1:11" x14ac:dyDescent="0.2">
      <c r="A21" s="7" t="s">
        <v>38</v>
      </c>
      <c r="B21" s="8" t="s">
        <v>19</v>
      </c>
      <c r="C21" s="11">
        <v>43825</v>
      </c>
      <c r="D21" s="10"/>
      <c r="E21" s="10">
        <v>645.63</v>
      </c>
      <c r="F21" s="10">
        <v>42556.12</v>
      </c>
      <c r="G21" s="10">
        <v>42030.81</v>
      </c>
      <c r="H21" s="10">
        <v>42300.63</v>
      </c>
      <c r="I21" s="10">
        <v>41728.370000000003</v>
      </c>
      <c r="J21" s="10">
        <v>42287.59</v>
      </c>
      <c r="K21" s="10">
        <v>42567.55</v>
      </c>
    </row>
    <row r="22" spans="1:11" x14ac:dyDescent="0.2">
      <c r="A22" s="7" t="s">
        <v>26</v>
      </c>
      <c r="B22" s="8" t="s">
        <v>9</v>
      </c>
      <c r="C22" s="8"/>
      <c r="D22" s="10">
        <v>42417.3</v>
      </c>
      <c r="E22" s="10">
        <v>42781</v>
      </c>
      <c r="F22" s="10">
        <v>43302</v>
      </c>
      <c r="G22" s="10">
        <v>43295.9</v>
      </c>
      <c r="H22" s="10">
        <v>43470.92</v>
      </c>
      <c r="I22" s="10">
        <v>42696.77</v>
      </c>
      <c r="J22" s="10">
        <v>42538.28</v>
      </c>
      <c r="K22" s="10">
        <v>42962.38</v>
      </c>
    </row>
    <row r="23" spans="1:11" x14ac:dyDescent="0.2">
      <c r="A23" s="7" t="s">
        <v>73</v>
      </c>
      <c r="B23" s="8" t="s">
        <v>68</v>
      </c>
      <c r="C23" s="11">
        <v>45200</v>
      </c>
      <c r="D23" s="10"/>
      <c r="E23" s="10"/>
      <c r="F23" s="10"/>
      <c r="G23" s="10"/>
      <c r="H23" s="10"/>
      <c r="I23" s="10">
        <v>75299.929999999993</v>
      </c>
      <c r="J23" s="10">
        <v>304499.48</v>
      </c>
      <c r="K23" s="10">
        <v>302600.65999999997</v>
      </c>
    </row>
    <row r="24" spans="1:11" x14ac:dyDescent="0.2">
      <c r="A24" s="7" t="s">
        <v>27</v>
      </c>
      <c r="B24" s="8" t="s">
        <v>14</v>
      </c>
      <c r="C24" s="8"/>
      <c r="D24" s="10">
        <v>157706.74</v>
      </c>
      <c r="E24" s="10">
        <v>158103.65</v>
      </c>
      <c r="F24" s="10">
        <v>158190.94</v>
      </c>
      <c r="G24" s="10">
        <v>157906.5</v>
      </c>
      <c r="H24" s="10">
        <v>158209.26</v>
      </c>
      <c r="I24" s="10">
        <v>155879.88</v>
      </c>
      <c r="J24" s="10">
        <v>156284.70000000001</v>
      </c>
      <c r="K24" s="10">
        <v>156433.4</v>
      </c>
    </row>
    <row r="25" spans="1:11" x14ac:dyDescent="0.2">
      <c r="A25" s="7" t="s">
        <v>61</v>
      </c>
      <c r="B25" s="8" t="s">
        <v>40</v>
      </c>
      <c r="C25" s="11">
        <v>44075</v>
      </c>
      <c r="D25" s="10"/>
      <c r="E25" s="10"/>
      <c r="F25" s="10">
        <v>57773.73</v>
      </c>
      <c r="G25" s="10">
        <v>173251.55</v>
      </c>
      <c r="H25" s="10">
        <v>174301.08</v>
      </c>
      <c r="I25" s="10">
        <v>171572.06</v>
      </c>
      <c r="J25" s="10">
        <v>171641.39</v>
      </c>
      <c r="K25" s="10">
        <v>171699.18</v>
      </c>
    </row>
    <row r="26" spans="1:11" x14ac:dyDescent="0.2">
      <c r="A26" s="7" t="s">
        <v>76</v>
      </c>
      <c r="B26" s="8" t="s">
        <v>75</v>
      </c>
      <c r="C26" s="11">
        <v>45379</v>
      </c>
      <c r="D26" s="10"/>
      <c r="E26" s="10"/>
      <c r="F26" s="10"/>
      <c r="G26" s="10"/>
      <c r="H26" s="10"/>
      <c r="I26" s="10"/>
      <c r="J26" s="10">
        <v>169814.77</v>
      </c>
      <c r="K26" s="10">
        <v>215754.78</v>
      </c>
    </row>
    <row r="27" spans="1:11" x14ac:dyDescent="0.2">
      <c r="A27" s="7" t="s">
        <v>77</v>
      </c>
      <c r="B27" s="8" t="s">
        <v>67</v>
      </c>
      <c r="C27" s="11"/>
      <c r="D27" s="10"/>
      <c r="E27" s="10"/>
      <c r="F27" s="10"/>
      <c r="G27" s="10"/>
      <c r="H27" s="10"/>
      <c r="I27" s="10">
        <v>47869.51</v>
      </c>
      <c r="J27" s="10">
        <v>135690.22</v>
      </c>
      <c r="K27" s="10">
        <v>135468.98000000001</v>
      </c>
    </row>
    <row r="28" spans="1:11" x14ac:dyDescent="0.2">
      <c r="A28" s="7" t="s">
        <v>78</v>
      </c>
      <c r="B28" s="8" t="s">
        <v>79</v>
      </c>
      <c r="C28" s="11"/>
      <c r="D28" s="10"/>
      <c r="E28" s="10"/>
      <c r="F28" s="10"/>
      <c r="G28" s="10"/>
      <c r="H28" s="10"/>
      <c r="I28" s="10"/>
      <c r="J28" s="10"/>
      <c r="K28" s="10">
        <v>13447.11</v>
      </c>
    </row>
    <row r="29" spans="1:11" x14ac:dyDescent="0.2">
      <c r="A29" s="7" t="s">
        <v>62</v>
      </c>
      <c r="B29" s="8" t="s">
        <v>60</v>
      </c>
      <c r="C29" s="11">
        <v>44315</v>
      </c>
      <c r="D29" s="10"/>
      <c r="E29" s="10"/>
      <c r="F29" s="10"/>
      <c r="G29" s="10">
        <v>164600.79999999999</v>
      </c>
      <c r="H29" s="10">
        <v>253297.8</v>
      </c>
      <c r="I29" s="10">
        <v>253818.9</v>
      </c>
      <c r="J29" s="10">
        <v>254015.74</v>
      </c>
      <c r="K29" s="10">
        <v>258209.42</v>
      </c>
    </row>
    <row r="30" spans="1:11" x14ac:dyDescent="0.2">
      <c r="A30" s="7" t="s">
        <v>64</v>
      </c>
      <c r="B30" s="8" t="s">
        <v>63</v>
      </c>
      <c r="C30" s="11">
        <v>44564</v>
      </c>
      <c r="D30" s="10"/>
      <c r="E30" s="10"/>
      <c r="F30" s="10"/>
      <c r="G30" s="10"/>
      <c r="H30" s="10">
        <v>273486.78999999998</v>
      </c>
      <c r="I30" s="10">
        <v>270068.90000000002</v>
      </c>
      <c r="J30" s="10">
        <v>272313.46000000002</v>
      </c>
      <c r="K30" s="10">
        <v>271816.19</v>
      </c>
    </row>
    <row r="31" spans="1:11" x14ac:dyDescent="0.2">
      <c r="A31" s="7" t="s">
        <v>28</v>
      </c>
      <c r="B31" s="8" t="s">
        <v>10</v>
      </c>
      <c r="C31" s="8"/>
      <c r="D31" s="10">
        <v>126244.28</v>
      </c>
      <c r="E31" s="10">
        <v>125955.36</v>
      </c>
      <c r="F31" s="10">
        <v>127074.76</v>
      </c>
      <c r="G31" s="10">
        <v>125985.9</v>
      </c>
      <c r="H31" s="10">
        <v>128069.99</v>
      </c>
      <c r="I31" s="10">
        <v>125563</v>
      </c>
      <c r="J31" s="10">
        <v>126766.66</v>
      </c>
      <c r="K31" s="10">
        <v>125896.12</v>
      </c>
    </row>
    <row r="32" spans="1:11" x14ac:dyDescent="0.2">
      <c r="A32" s="7" t="s">
        <v>48</v>
      </c>
      <c r="B32" s="8" t="s">
        <v>47</v>
      </c>
      <c r="C32" s="12" t="s">
        <v>51</v>
      </c>
      <c r="D32" s="10"/>
      <c r="E32" s="10"/>
      <c r="F32" s="10">
        <v>84312.83</v>
      </c>
      <c r="G32" s="10">
        <v>121558.39</v>
      </c>
      <c r="H32" s="10">
        <v>122866.41</v>
      </c>
      <c r="I32" s="10">
        <v>119808.68</v>
      </c>
      <c r="J32" s="10">
        <v>122232.03</v>
      </c>
      <c r="K32" s="10">
        <v>121911.87</v>
      </c>
    </row>
    <row r="33" spans="1:11" x14ac:dyDescent="0.2">
      <c r="A33" s="7" t="s">
        <v>29</v>
      </c>
      <c r="B33" s="8" t="s">
        <v>10</v>
      </c>
      <c r="C33" s="8"/>
      <c r="D33" s="10">
        <v>6158.26</v>
      </c>
      <c r="E33" s="10">
        <v>6144.16</v>
      </c>
      <c r="F33" s="10">
        <v>6198.77</v>
      </c>
      <c r="G33" s="10">
        <v>6145.66</v>
      </c>
      <c r="H33" s="10">
        <v>6247.32</v>
      </c>
      <c r="I33" s="10">
        <v>6125.03</v>
      </c>
      <c r="J33" s="10">
        <v>6183.74</v>
      </c>
      <c r="K33" s="10">
        <v>6141.28</v>
      </c>
    </row>
    <row r="34" spans="1:11" x14ac:dyDescent="0.2">
      <c r="A34" s="7" t="s">
        <v>49</v>
      </c>
      <c r="B34" s="8" t="s">
        <v>47</v>
      </c>
      <c r="C34" s="9" t="s">
        <v>51</v>
      </c>
      <c r="D34" s="10"/>
      <c r="E34" s="10"/>
      <c r="F34" s="10">
        <v>53250.21</v>
      </c>
      <c r="G34" s="10">
        <v>76773.72</v>
      </c>
      <c r="H34" s="10">
        <v>77599.839999999997</v>
      </c>
      <c r="I34" s="10">
        <v>75668.63</v>
      </c>
      <c r="J34" s="10">
        <v>77199.17</v>
      </c>
      <c r="K34" s="10">
        <v>76996.97</v>
      </c>
    </row>
    <row r="35" spans="1:11" x14ac:dyDescent="0.2">
      <c r="A35" s="7" t="s">
        <v>42</v>
      </c>
      <c r="B35" s="8" t="s">
        <v>43</v>
      </c>
      <c r="C35" s="11">
        <v>44182</v>
      </c>
      <c r="D35" s="10"/>
      <c r="E35" s="10"/>
      <c r="F35" s="10">
        <v>2762.97</v>
      </c>
      <c r="G35" s="10">
        <v>65279.95</v>
      </c>
      <c r="H35" s="10">
        <v>65805.759999999995</v>
      </c>
      <c r="I35" s="10">
        <v>64878.05</v>
      </c>
      <c r="J35" s="10">
        <v>65383.45</v>
      </c>
      <c r="K35" s="10">
        <v>65695.09</v>
      </c>
    </row>
    <row r="36" spans="1:11" x14ac:dyDescent="0.2">
      <c r="A36" s="7" t="s">
        <v>39</v>
      </c>
      <c r="B36" s="8" t="s">
        <v>19</v>
      </c>
      <c r="C36" s="11">
        <v>43825</v>
      </c>
      <c r="D36" s="10"/>
      <c r="E36" s="10">
        <v>4460.66</v>
      </c>
      <c r="F36" s="10">
        <v>294024.13</v>
      </c>
      <c r="G36" s="10">
        <v>290394.68</v>
      </c>
      <c r="H36" s="10">
        <v>292258.88</v>
      </c>
      <c r="I36" s="10">
        <v>288305.09000000003</v>
      </c>
      <c r="J36" s="10">
        <v>292168.78999999998</v>
      </c>
      <c r="K36" s="10">
        <v>294103.01</v>
      </c>
    </row>
    <row r="37" spans="1:11" x14ac:dyDescent="0.2">
      <c r="A37" s="7" t="s">
        <v>20</v>
      </c>
      <c r="B37" s="8" t="s">
        <v>43</v>
      </c>
      <c r="C37" s="13">
        <v>44182</v>
      </c>
      <c r="D37" s="10"/>
      <c r="E37" s="10"/>
      <c r="F37" s="10">
        <v>7638.79</v>
      </c>
      <c r="G37" s="10">
        <v>176639.87</v>
      </c>
      <c r="H37" s="10">
        <v>178062.63</v>
      </c>
      <c r="I37" s="10">
        <v>175552.39</v>
      </c>
      <c r="J37" s="10">
        <v>176919.94</v>
      </c>
      <c r="K37" s="10">
        <v>177763.17</v>
      </c>
    </row>
    <row r="38" spans="1:11" x14ac:dyDescent="0.2">
      <c r="A38" s="7" t="s">
        <v>65</v>
      </c>
      <c r="B38" s="8" t="s">
        <v>63</v>
      </c>
      <c r="C38" s="11">
        <v>44564</v>
      </c>
      <c r="D38" s="10"/>
      <c r="E38" s="10"/>
      <c r="F38" s="10"/>
      <c r="G38" s="10"/>
      <c r="H38" s="10">
        <v>231411.91</v>
      </c>
      <c r="I38" s="10">
        <v>228519.86</v>
      </c>
      <c r="J38" s="10">
        <v>230419.09</v>
      </c>
      <c r="K38" s="10">
        <v>229998.31</v>
      </c>
    </row>
    <row r="39" spans="1:11" x14ac:dyDescent="0.2">
      <c r="A39" s="7" t="s">
        <v>30</v>
      </c>
      <c r="B39" s="8" t="s">
        <v>59</v>
      </c>
      <c r="C39" s="8"/>
      <c r="D39" s="10">
        <v>88215.73</v>
      </c>
      <c r="E39" s="10">
        <v>87912.639999999999</v>
      </c>
      <c r="F39" s="10">
        <v>91111.42</v>
      </c>
      <c r="G39" s="10">
        <v>90665.52</v>
      </c>
      <c r="H39" s="10">
        <v>92810.77</v>
      </c>
      <c r="I39" s="10">
        <v>90343.33</v>
      </c>
      <c r="J39" s="10">
        <v>91516.71</v>
      </c>
      <c r="K39" s="10">
        <v>91526.55</v>
      </c>
    </row>
    <row r="40" spans="1:11" x14ac:dyDescent="0.2">
      <c r="A40" s="7" t="s">
        <v>30</v>
      </c>
      <c r="B40" s="8" t="s">
        <v>7</v>
      </c>
      <c r="C40" s="8"/>
      <c r="D40" s="10">
        <v>69792.63</v>
      </c>
      <c r="E40" s="10">
        <v>69326.509999999995</v>
      </c>
      <c r="F40" s="10">
        <v>68607.259999999995</v>
      </c>
      <c r="G40" s="10">
        <v>66854.759999999995</v>
      </c>
      <c r="H40" s="10">
        <v>67008.27</v>
      </c>
      <c r="I40" s="10">
        <v>66331.66</v>
      </c>
      <c r="J40" s="10">
        <v>66911.31</v>
      </c>
      <c r="K40" s="10">
        <v>66568.600000000006</v>
      </c>
    </row>
    <row r="41" spans="1:11" x14ac:dyDescent="0.2">
      <c r="A41" s="7" t="s">
        <v>31</v>
      </c>
      <c r="B41" s="8" t="s">
        <v>7</v>
      </c>
      <c r="C41" s="8"/>
      <c r="D41" s="10">
        <v>142170.14000000001</v>
      </c>
      <c r="E41" s="10">
        <v>141220.66</v>
      </c>
      <c r="F41" s="10">
        <v>139755.53</v>
      </c>
      <c r="G41" s="10">
        <v>136185.63</v>
      </c>
      <c r="H41" s="10">
        <v>136498.34</v>
      </c>
      <c r="I41" s="10">
        <v>135120.06</v>
      </c>
      <c r="J41" s="10">
        <v>136300.82</v>
      </c>
      <c r="K41" s="10">
        <v>135602.72</v>
      </c>
    </row>
    <row r="42" spans="1:11" x14ac:dyDescent="0.2">
      <c r="A42" s="7" t="s">
        <v>13</v>
      </c>
      <c r="B42" s="8" t="s">
        <v>15</v>
      </c>
      <c r="C42" s="11">
        <v>43384</v>
      </c>
      <c r="D42" s="10">
        <v>7545.74</v>
      </c>
      <c r="E42" s="10">
        <v>33587.17</v>
      </c>
      <c r="F42" s="10">
        <v>33657.519999999997</v>
      </c>
      <c r="G42" s="10">
        <v>33715.51</v>
      </c>
      <c r="H42" s="10">
        <v>34008.92</v>
      </c>
      <c r="I42" s="10">
        <v>33282.730000000003</v>
      </c>
      <c r="J42" s="10">
        <v>33762.57</v>
      </c>
      <c r="K42" s="10">
        <v>33567.949999999997</v>
      </c>
    </row>
    <row r="43" spans="1:11" x14ac:dyDescent="0.2">
      <c r="A43" s="8" t="s">
        <v>74</v>
      </c>
      <c r="B43" s="8" t="s">
        <v>68</v>
      </c>
      <c r="C43" s="11">
        <v>45200</v>
      </c>
      <c r="D43" s="8"/>
      <c r="E43" s="8"/>
      <c r="F43" s="8"/>
      <c r="G43" s="8"/>
      <c r="H43" s="8"/>
      <c r="I43" s="10">
        <v>8235.93</v>
      </c>
      <c r="J43" s="10">
        <v>33304.629999999997</v>
      </c>
      <c r="K43" s="10">
        <v>33096.949999999997</v>
      </c>
    </row>
    <row r="44" spans="1:11" x14ac:dyDescent="0.2">
      <c r="A44" s="2" t="s">
        <v>11</v>
      </c>
      <c r="D44" s="3">
        <f>SUM(D3:D42)</f>
        <v>1604590.84</v>
      </c>
      <c r="E44" s="3">
        <f>SUM(E3:E42)</f>
        <v>1696853.8599999994</v>
      </c>
      <c r="F44" s="3">
        <f>SUM(F2:F42)</f>
        <v>2860407.7999999993</v>
      </c>
      <c r="G44" s="3">
        <f>SUM(G2:G42)</f>
        <v>4560657.7199999988</v>
      </c>
      <c r="H44" s="3">
        <f>SUM(H2:H42)</f>
        <v>5299801.8899999987</v>
      </c>
      <c r="I44" s="3">
        <f>SUM(I2:I43)</f>
        <v>5413749.9699999997</v>
      </c>
      <c r="J44" s="3">
        <f>SUM(J2:J43)</f>
        <v>6248753.6700000009</v>
      </c>
      <c r="K44" s="3">
        <f>SUM(K2:K43)</f>
        <v>6339542.8599999994</v>
      </c>
    </row>
    <row r="46" spans="1:11" x14ac:dyDescent="0.2">
      <c r="A46" s="2" t="s">
        <v>52</v>
      </c>
    </row>
    <row r="47" spans="1:11" x14ac:dyDescent="0.2">
      <c r="A47" s="2" t="s">
        <v>32</v>
      </c>
    </row>
    <row r="48" spans="1:11" ht="14.25" customHeight="1" x14ac:dyDescent="0.2">
      <c r="A48" s="2" t="s">
        <v>33</v>
      </c>
    </row>
    <row r="49" spans="1:1" x14ac:dyDescent="0.2">
      <c r="A49" s="2" t="s">
        <v>34</v>
      </c>
    </row>
    <row r="50" spans="1:1" x14ac:dyDescent="0.2">
      <c r="A50" s="2" t="s">
        <v>54</v>
      </c>
    </row>
    <row r="51" spans="1:1" x14ac:dyDescent="0.2">
      <c r="A51" s="2" t="s">
        <v>66</v>
      </c>
    </row>
    <row r="52" spans="1:1" x14ac:dyDescent="0.2">
      <c r="A52" s="2" t="s">
        <v>70</v>
      </c>
    </row>
    <row r="53" spans="1:1" x14ac:dyDescent="0.2">
      <c r="A53" s="2" t="s">
        <v>71</v>
      </c>
    </row>
  </sheetData>
  <pageMargins left="0.25" right="0.25" top="0.25" bottom="0.25" header="0.05" footer="0.0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Renewable Facility Tax Revenue</vt:lpstr>
      <vt:lpstr>History of Wind &amp; Solar Pmts</vt:lpstr>
      <vt:lpstr>'Renewable Facility Tax Revenue'!Print_Area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Renewable Facility Tax Revenue, FY2026</dc:title>
  <dc:creator>Bailey, Todd</dc:creator>
  <cp:lastModifiedBy>Odean-Carlin, Kodi</cp:lastModifiedBy>
  <cp:lastPrinted>2026-05-26T14:31:58Z</cp:lastPrinted>
  <dcterms:created xsi:type="dcterms:W3CDTF">2017-01-03T22:39:10Z</dcterms:created>
  <dcterms:modified xsi:type="dcterms:W3CDTF">2026-05-26T17:34:41Z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2025-03-06T20:58:34Z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964365c0-b67f-416f-a4ce-df25244d477c</vt:lpwstr>
  </property>
  <property fmtid="{D5CDD505-2E9C-101B-9397-08002B2CF9AE}" pid="10" name="MSIP_Label_ec3b1a8e-41ed-4bc7-92d1-0305fbefd661_ContentBits">
    <vt:lpwstr>0</vt:lpwstr>
  </property>
</Properties>
</file>