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0208FA70-3885-4696-A881-A17770159FBA}" xr6:coauthVersionLast="47" xr6:coauthVersionMax="47" xr10:uidLastSave="{00000000-0000-0000-0000-000000000000}"/>
  <bookViews>
    <workbookView xWindow="3540" yWindow="3540" windowWidth="21600" windowHeight="12585" xr2:uid="{00000000-000D-0000-FFFF-FFFF00000000}"/>
  </bookViews>
  <sheets>
    <sheet name="Sheet1" sheetId="1" r:id="rId1"/>
  </sheets>
  <definedNames>
    <definedName name="_xlnm._FilterDatabase" localSheetId="0" hidden="1">Sheet1!$A$4:$G$154</definedName>
    <definedName name="_xlnm.Print_Area" localSheetId="0">Sheet1!$A$1:$G$156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G12" i="1" s="1"/>
  <c r="E34" i="1"/>
  <c r="G34" i="1" s="1"/>
  <c r="E43" i="1"/>
  <c r="G43" i="1" s="1"/>
  <c r="E45" i="1"/>
  <c r="G45" i="1" s="1"/>
  <c r="E46" i="1"/>
  <c r="G46" i="1" s="1"/>
  <c r="E98" i="1"/>
  <c r="G98" i="1" s="1"/>
  <c r="E122" i="1"/>
  <c r="G122" i="1" s="1"/>
  <c r="E144" i="1"/>
  <c r="G144" i="1" s="1"/>
  <c r="E5" i="1"/>
  <c r="G5" i="1" s="1"/>
  <c r="D6" i="1"/>
  <c r="E6" i="1" s="1"/>
  <c r="G6" i="1" s="1"/>
  <c r="D7" i="1"/>
  <c r="E7" i="1" s="1"/>
  <c r="G7" i="1" s="1"/>
  <c r="D8" i="1"/>
  <c r="E8" i="1" s="1"/>
  <c r="G8" i="1" s="1"/>
  <c r="D9" i="1"/>
  <c r="E9" i="1" s="1"/>
  <c r="G9" i="1" s="1"/>
  <c r="D10" i="1"/>
  <c r="E10" i="1" s="1"/>
  <c r="G10" i="1" s="1"/>
  <c r="D11" i="1"/>
  <c r="E11" i="1" s="1"/>
  <c r="G11" i="1" s="1"/>
  <c r="D12" i="1"/>
  <c r="D13" i="1"/>
  <c r="E13" i="1" s="1"/>
  <c r="G13" i="1" s="1"/>
  <c r="D14" i="1"/>
  <c r="E14" i="1" s="1"/>
  <c r="G14" i="1" s="1"/>
  <c r="D15" i="1"/>
  <c r="E15" i="1" s="1"/>
  <c r="G15" i="1" s="1"/>
  <c r="D16" i="1"/>
  <c r="E16" i="1" s="1"/>
  <c r="G16" i="1" s="1"/>
  <c r="D17" i="1"/>
  <c r="E17" i="1" s="1"/>
  <c r="G17" i="1" s="1"/>
  <c r="D18" i="1"/>
  <c r="E18" i="1" s="1"/>
  <c r="G18" i="1" s="1"/>
  <c r="D19" i="1"/>
  <c r="E19" i="1" s="1"/>
  <c r="G19" i="1" s="1"/>
  <c r="D20" i="1"/>
  <c r="E20" i="1" s="1"/>
  <c r="G20" i="1" s="1"/>
  <c r="D21" i="1"/>
  <c r="E21" i="1" s="1"/>
  <c r="G21" i="1" s="1"/>
  <c r="D22" i="1"/>
  <c r="E22" i="1" s="1"/>
  <c r="G22" i="1" s="1"/>
  <c r="D23" i="1"/>
  <c r="E23" i="1" s="1"/>
  <c r="G23" i="1" s="1"/>
  <c r="D24" i="1"/>
  <c r="E24" i="1" s="1"/>
  <c r="G24" i="1" s="1"/>
  <c r="D25" i="1"/>
  <c r="E25" i="1" s="1"/>
  <c r="G25" i="1" s="1"/>
  <c r="D26" i="1"/>
  <c r="E26" i="1" s="1"/>
  <c r="G26" i="1" s="1"/>
  <c r="D27" i="1"/>
  <c r="E27" i="1" s="1"/>
  <c r="G27" i="1" s="1"/>
  <c r="D28" i="1"/>
  <c r="E28" i="1" s="1"/>
  <c r="G28" i="1" s="1"/>
  <c r="D29" i="1"/>
  <c r="E29" i="1" s="1"/>
  <c r="G29" i="1" s="1"/>
  <c r="D30" i="1"/>
  <c r="E30" i="1" s="1"/>
  <c r="G30" i="1" s="1"/>
  <c r="D31" i="1"/>
  <c r="E31" i="1" s="1"/>
  <c r="G31" i="1" s="1"/>
  <c r="D32" i="1"/>
  <c r="E32" i="1" s="1"/>
  <c r="G32" i="1" s="1"/>
  <c r="D33" i="1"/>
  <c r="E33" i="1" s="1"/>
  <c r="G33" i="1" s="1"/>
  <c r="D34" i="1"/>
  <c r="D35" i="1"/>
  <c r="E35" i="1" s="1"/>
  <c r="G35" i="1" s="1"/>
  <c r="D36" i="1"/>
  <c r="E36" i="1" s="1"/>
  <c r="G36" i="1" s="1"/>
  <c r="D37" i="1"/>
  <c r="E37" i="1" s="1"/>
  <c r="G37" i="1" s="1"/>
  <c r="D38" i="1"/>
  <c r="E38" i="1" s="1"/>
  <c r="G38" i="1" s="1"/>
  <c r="D39" i="1"/>
  <c r="E39" i="1" s="1"/>
  <c r="G39" i="1" s="1"/>
  <c r="D40" i="1"/>
  <c r="E40" i="1" s="1"/>
  <c r="G40" i="1" s="1"/>
  <c r="D41" i="1"/>
  <c r="E41" i="1" s="1"/>
  <c r="G41" i="1" s="1"/>
  <c r="D42" i="1"/>
  <c r="E42" i="1" s="1"/>
  <c r="G42" i="1" s="1"/>
  <c r="D43" i="1"/>
  <c r="D44" i="1"/>
  <c r="E44" i="1" s="1"/>
  <c r="G44" i="1" s="1"/>
  <c r="D45" i="1"/>
  <c r="D46" i="1"/>
  <c r="D47" i="1"/>
  <c r="E47" i="1" s="1"/>
  <c r="G47" i="1" s="1"/>
  <c r="D48" i="1"/>
  <c r="E48" i="1" s="1"/>
  <c r="G48" i="1" s="1"/>
  <c r="D49" i="1"/>
  <c r="E49" i="1" s="1"/>
  <c r="G49" i="1" s="1"/>
  <c r="D50" i="1"/>
  <c r="E50" i="1" s="1"/>
  <c r="G50" i="1" s="1"/>
  <c r="D51" i="1"/>
  <c r="E51" i="1" s="1"/>
  <c r="G51" i="1" s="1"/>
  <c r="D52" i="1"/>
  <c r="E52" i="1" s="1"/>
  <c r="G52" i="1" s="1"/>
  <c r="D53" i="1"/>
  <c r="E53" i="1" s="1"/>
  <c r="G53" i="1" s="1"/>
  <c r="D54" i="1"/>
  <c r="E54" i="1" s="1"/>
  <c r="G54" i="1" s="1"/>
  <c r="D55" i="1"/>
  <c r="E55" i="1" s="1"/>
  <c r="G55" i="1" s="1"/>
  <c r="D56" i="1"/>
  <c r="E56" i="1" s="1"/>
  <c r="G56" i="1" s="1"/>
  <c r="D57" i="1"/>
  <c r="E57" i="1" s="1"/>
  <c r="G57" i="1" s="1"/>
  <c r="D58" i="1"/>
  <c r="E58" i="1" s="1"/>
  <c r="G58" i="1" s="1"/>
  <c r="D59" i="1"/>
  <c r="E59" i="1" s="1"/>
  <c r="G59" i="1" s="1"/>
  <c r="D60" i="1"/>
  <c r="E60" i="1" s="1"/>
  <c r="G60" i="1" s="1"/>
  <c r="D61" i="1"/>
  <c r="E61" i="1" s="1"/>
  <c r="G61" i="1" s="1"/>
  <c r="D62" i="1"/>
  <c r="E62" i="1" s="1"/>
  <c r="G62" i="1" s="1"/>
  <c r="D63" i="1"/>
  <c r="E63" i="1" s="1"/>
  <c r="G63" i="1" s="1"/>
  <c r="D64" i="1"/>
  <c r="E64" i="1" s="1"/>
  <c r="G64" i="1" s="1"/>
  <c r="D65" i="1"/>
  <c r="E65" i="1" s="1"/>
  <c r="G65" i="1" s="1"/>
  <c r="D66" i="1"/>
  <c r="E66" i="1" s="1"/>
  <c r="G66" i="1" s="1"/>
  <c r="D67" i="1"/>
  <c r="E67" i="1" s="1"/>
  <c r="G67" i="1" s="1"/>
  <c r="D68" i="1"/>
  <c r="E68" i="1" s="1"/>
  <c r="G68" i="1" s="1"/>
  <c r="D69" i="1"/>
  <c r="E69" i="1" s="1"/>
  <c r="G69" i="1" s="1"/>
  <c r="D70" i="1"/>
  <c r="E70" i="1" s="1"/>
  <c r="G70" i="1" s="1"/>
  <c r="D71" i="1"/>
  <c r="E71" i="1" s="1"/>
  <c r="G71" i="1" s="1"/>
  <c r="D72" i="1"/>
  <c r="E72" i="1" s="1"/>
  <c r="G72" i="1" s="1"/>
  <c r="D73" i="1"/>
  <c r="E73" i="1" s="1"/>
  <c r="G73" i="1" s="1"/>
  <c r="D74" i="1"/>
  <c r="E74" i="1" s="1"/>
  <c r="G74" i="1" s="1"/>
  <c r="D75" i="1"/>
  <c r="E75" i="1" s="1"/>
  <c r="G75" i="1" s="1"/>
  <c r="D76" i="1"/>
  <c r="E76" i="1" s="1"/>
  <c r="G76" i="1" s="1"/>
  <c r="D77" i="1"/>
  <c r="E77" i="1" s="1"/>
  <c r="G77" i="1" s="1"/>
  <c r="D78" i="1"/>
  <c r="E78" i="1" s="1"/>
  <c r="G78" i="1" s="1"/>
  <c r="D79" i="1"/>
  <c r="E79" i="1" s="1"/>
  <c r="G79" i="1" s="1"/>
  <c r="D80" i="1"/>
  <c r="E80" i="1" s="1"/>
  <c r="G80" i="1" s="1"/>
  <c r="D81" i="1"/>
  <c r="E81" i="1" s="1"/>
  <c r="G81" i="1" s="1"/>
  <c r="D82" i="1"/>
  <c r="E82" i="1" s="1"/>
  <c r="G82" i="1" s="1"/>
  <c r="D83" i="1"/>
  <c r="E83" i="1" s="1"/>
  <c r="G83" i="1" s="1"/>
  <c r="D84" i="1"/>
  <c r="E84" i="1" s="1"/>
  <c r="G84" i="1" s="1"/>
  <c r="D85" i="1"/>
  <c r="E85" i="1" s="1"/>
  <c r="G85" i="1" s="1"/>
  <c r="D86" i="1"/>
  <c r="E86" i="1" s="1"/>
  <c r="G86" i="1" s="1"/>
  <c r="D87" i="1"/>
  <c r="E87" i="1" s="1"/>
  <c r="G87" i="1" s="1"/>
  <c r="D88" i="1"/>
  <c r="E88" i="1" s="1"/>
  <c r="G88" i="1" s="1"/>
  <c r="D89" i="1"/>
  <c r="E89" i="1" s="1"/>
  <c r="G89" i="1" s="1"/>
  <c r="D90" i="1"/>
  <c r="E90" i="1" s="1"/>
  <c r="G90" i="1" s="1"/>
  <c r="D91" i="1"/>
  <c r="E91" i="1" s="1"/>
  <c r="G91" i="1" s="1"/>
  <c r="D92" i="1"/>
  <c r="E92" i="1" s="1"/>
  <c r="G92" i="1" s="1"/>
  <c r="D93" i="1"/>
  <c r="E93" i="1" s="1"/>
  <c r="G93" i="1" s="1"/>
  <c r="D94" i="1"/>
  <c r="E94" i="1" s="1"/>
  <c r="G94" i="1" s="1"/>
  <c r="D95" i="1"/>
  <c r="E95" i="1" s="1"/>
  <c r="G95" i="1" s="1"/>
  <c r="D96" i="1"/>
  <c r="E96" i="1" s="1"/>
  <c r="G96" i="1" s="1"/>
  <c r="D97" i="1"/>
  <c r="E97" i="1" s="1"/>
  <c r="G97" i="1" s="1"/>
  <c r="D98" i="1"/>
  <c r="D99" i="1"/>
  <c r="E99" i="1" s="1"/>
  <c r="G99" i="1" s="1"/>
  <c r="D100" i="1"/>
  <c r="E100" i="1" s="1"/>
  <c r="G100" i="1" s="1"/>
  <c r="D101" i="1"/>
  <c r="E101" i="1" s="1"/>
  <c r="G101" i="1" s="1"/>
  <c r="D102" i="1"/>
  <c r="E102" i="1" s="1"/>
  <c r="G102" i="1" s="1"/>
  <c r="D103" i="1"/>
  <c r="E103" i="1" s="1"/>
  <c r="G103" i="1" s="1"/>
  <c r="D104" i="1"/>
  <c r="E104" i="1" s="1"/>
  <c r="G104" i="1" s="1"/>
  <c r="D105" i="1"/>
  <c r="E105" i="1" s="1"/>
  <c r="G105" i="1" s="1"/>
  <c r="D106" i="1"/>
  <c r="E106" i="1" s="1"/>
  <c r="G106" i="1" s="1"/>
  <c r="D107" i="1"/>
  <c r="E107" i="1" s="1"/>
  <c r="G107" i="1" s="1"/>
  <c r="D108" i="1"/>
  <c r="E108" i="1" s="1"/>
  <c r="G108" i="1" s="1"/>
  <c r="D109" i="1"/>
  <c r="E109" i="1" s="1"/>
  <c r="G109" i="1" s="1"/>
  <c r="D110" i="1"/>
  <c r="E110" i="1" s="1"/>
  <c r="G110" i="1" s="1"/>
  <c r="D111" i="1"/>
  <c r="E111" i="1" s="1"/>
  <c r="G111" i="1" s="1"/>
  <c r="D112" i="1"/>
  <c r="E112" i="1" s="1"/>
  <c r="G112" i="1" s="1"/>
  <c r="D113" i="1"/>
  <c r="E113" i="1" s="1"/>
  <c r="G113" i="1" s="1"/>
  <c r="D114" i="1"/>
  <c r="E114" i="1" s="1"/>
  <c r="G114" i="1" s="1"/>
  <c r="D115" i="1"/>
  <c r="E115" i="1" s="1"/>
  <c r="G115" i="1" s="1"/>
  <c r="D116" i="1"/>
  <c r="E116" i="1" s="1"/>
  <c r="G116" i="1" s="1"/>
  <c r="D117" i="1"/>
  <c r="E117" i="1" s="1"/>
  <c r="G117" i="1" s="1"/>
  <c r="D118" i="1"/>
  <c r="E118" i="1" s="1"/>
  <c r="G118" i="1" s="1"/>
  <c r="D119" i="1"/>
  <c r="E119" i="1" s="1"/>
  <c r="G119" i="1" s="1"/>
  <c r="D120" i="1"/>
  <c r="E120" i="1" s="1"/>
  <c r="G120" i="1" s="1"/>
  <c r="D121" i="1"/>
  <c r="E121" i="1" s="1"/>
  <c r="G121" i="1" s="1"/>
  <c r="D122" i="1"/>
  <c r="D123" i="1"/>
  <c r="E123" i="1" s="1"/>
  <c r="G123" i="1" s="1"/>
  <c r="D124" i="1"/>
  <c r="E124" i="1" s="1"/>
  <c r="G124" i="1" s="1"/>
  <c r="D125" i="1"/>
  <c r="E125" i="1" s="1"/>
  <c r="G125" i="1" s="1"/>
  <c r="D126" i="1"/>
  <c r="E126" i="1" s="1"/>
  <c r="G126" i="1" s="1"/>
  <c r="D127" i="1"/>
  <c r="E127" i="1" s="1"/>
  <c r="G127" i="1" s="1"/>
  <c r="D128" i="1"/>
  <c r="E128" i="1" s="1"/>
  <c r="G128" i="1" s="1"/>
  <c r="D129" i="1"/>
  <c r="E129" i="1" s="1"/>
  <c r="G129" i="1" s="1"/>
  <c r="D130" i="1"/>
  <c r="E130" i="1" s="1"/>
  <c r="G130" i="1" s="1"/>
  <c r="D131" i="1"/>
  <c r="E131" i="1" s="1"/>
  <c r="G131" i="1" s="1"/>
  <c r="D132" i="1"/>
  <c r="E132" i="1" s="1"/>
  <c r="G132" i="1" s="1"/>
  <c r="D133" i="1"/>
  <c r="E133" i="1" s="1"/>
  <c r="G133" i="1" s="1"/>
  <c r="D134" i="1"/>
  <c r="E134" i="1" s="1"/>
  <c r="G134" i="1" s="1"/>
  <c r="D135" i="1"/>
  <c r="E135" i="1" s="1"/>
  <c r="G135" i="1" s="1"/>
  <c r="D136" i="1"/>
  <c r="E136" i="1" s="1"/>
  <c r="G136" i="1" s="1"/>
  <c r="D137" i="1"/>
  <c r="E137" i="1" s="1"/>
  <c r="G137" i="1" s="1"/>
  <c r="D138" i="1"/>
  <c r="E138" i="1" s="1"/>
  <c r="G138" i="1" s="1"/>
  <c r="D139" i="1"/>
  <c r="E139" i="1" s="1"/>
  <c r="G139" i="1" s="1"/>
  <c r="D140" i="1"/>
  <c r="E140" i="1" s="1"/>
  <c r="G140" i="1" s="1"/>
  <c r="D141" i="1"/>
  <c r="E141" i="1" s="1"/>
  <c r="G141" i="1" s="1"/>
  <c r="D142" i="1"/>
  <c r="E142" i="1" s="1"/>
  <c r="G142" i="1" s="1"/>
  <c r="D143" i="1"/>
  <c r="E143" i="1" s="1"/>
  <c r="G143" i="1" s="1"/>
  <c r="D144" i="1"/>
  <c r="D145" i="1"/>
  <c r="E145" i="1" s="1"/>
  <c r="G145" i="1" s="1"/>
  <c r="D146" i="1"/>
  <c r="E146" i="1" s="1"/>
  <c r="G146" i="1" s="1"/>
  <c r="D147" i="1"/>
  <c r="E147" i="1" s="1"/>
  <c r="G147" i="1" s="1"/>
  <c r="D148" i="1"/>
  <c r="E148" i="1" s="1"/>
  <c r="G148" i="1" s="1"/>
  <c r="D149" i="1"/>
  <c r="E149" i="1" s="1"/>
  <c r="G149" i="1" s="1"/>
  <c r="D150" i="1"/>
  <c r="E150" i="1" s="1"/>
  <c r="G150" i="1" s="1"/>
  <c r="D151" i="1"/>
  <c r="E151" i="1" s="1"/>
  <c r="G151" i="1" s="1"/>
  <c r="D152" i="1"/>
  <c r="E152" i="1" s="1"/>
  <c r="G152" i="1" s="1"/>
  <c r="D5" i="1"/>
</calcChain>
</file>

<file path=xl/sharedStrings.xml><?xml version="1.0" encoding="utf-8"?>
<sst xmlns="http://schemas.openxmlformats.org/spreadsheetml/2006/main" count="159" uniqueCount="159">
  <si>
    <t>District 
Name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</si>
  <si>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</si>
  <si>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</si>
  <si>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</si>
  <si>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</si>
  <si>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</si>
  <si>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</si>
  <si>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</si>
  <si>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</si>
  <si>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</si>
  <si>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</si>
  <si>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</si>
  <si>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</si>
  <si>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</si>
  <si>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</si>
  <si>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</si>
  <si>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</si>
  <si>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</si>
  <si>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</si>
  <si>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</si>
  <si>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</si>
  <si>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</si>
  <si>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</si>
  <si>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</si>
  <si>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</si>
  <si>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</si>
  <si>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</si>
  <si>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</si>
  <si>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</si>
  <si>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</si>
  <si>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</si>
  <si>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</si>
  <si>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</si>
  <si>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</si>
  <si>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</si>
  <si>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</si>
  <si>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</si>
  <si>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</si>
  <si>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</si>
  <si>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</si>
  <si>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</si>
  <si>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</si>
  <si>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</si>
  <si>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</si>
  <si>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</si>
  <si>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</si>
  <si>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</si>
  <si>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</si>
  <si>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</si>
  <si>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</si>
  <si>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</si>
  <si>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</si>
  <si>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</si>
  <si>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</si>
  <si>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</si>
  <si>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</si>
  <si>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</si>
  <si>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</si>
  <si>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</si>
  <si>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</si>
  <si>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</si>
  <si>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</si>
  <si>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</si>
  <si>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</si>
  <si>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</si>
  <si>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</si>
  <si>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</si>
  <si>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</si>
  <si>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</si>
  <si>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</si>
  <si>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</si>
  <si>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</si>
  <si>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</si>
  <si>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</si>
  <si>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</si>
  <si>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</si>
  <si>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</si>
  <si>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</si>
  <si>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</si>
  <si>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</si>
  <si>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</si>
  <si>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</si>
  <si>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</si>
  <si>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</si>
  <si>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</si>
  <si>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</si>
  <si>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</si>
  <si>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</si>
  <si>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</si>
  <si>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</si>
  <si>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</si>
  <si>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</si>
  <si>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</si>
  <si>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</si>
  <si>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</si>
  <si>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</si>
  <si>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</si>
  <si>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</si>
  <si>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</si>
  <si>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</si>
  <si>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</si>
  <si>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</si>
  <si>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</si>
  <si>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County 65-1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</si>
  <si>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</si>
  <si>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</si>
  <si>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</si>
  <si>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</si>
  <si>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</si>
  <si>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</si>
  <si>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</si>
  <si>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</si>
  <si>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</si>
  <si>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</si>
  <si>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</si>
  <si>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</si>
  <si>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</si>
  <si>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</si>
  <si>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</si>
  <si>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</si>
  <si>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</si>
  <si>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</si>
  <si>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</si>
  <si>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</si>
  <si>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</si>
  <si>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Tri-Valley 49-6</t>
  </si>
  <si>
    <t>Tripp-Delmont 33-5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</si>
  <si>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</si>
  <si>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</si>
  <si>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</si>
  <si>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</si>
  <si>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</si>
  <si>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</si>
  <si>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</si>
  <si>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</si>
  <si>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</si>
  <si>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</si>
  <si>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</si>
  <si>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</si>
  <si>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</si>
  <si>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</si>
  <si>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</si>
  <si>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</si>
  <si>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</si>
  <si>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</si>
  <si>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</si>
  <si>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 xml:space="preserve"> </t>
  </si>
  <si>
    <t>District Number</t>
  </si>
  <si>
    <t>Oldham-Ramona-Rutland 39-6</t>
  </si>
  <si>
    <t>FY2025 Teacher Compensation Summary</t>
  </si>
  <si>
    <t>as of 10/03/2025</t>
  </si>
  <si>
    <t>Colome 59-3</t>
  </si>
  <si>
    <t>Wakpala 15-3</t>
  </si>
  <si>
    <t>FY2025 Target (4% increase)</t>
  </si>
  <si>
    <t>FY2025 
Average Teacher Compensation</t>
  </si>
  <si>
    <t>FY2024 
Average Teacher Compensation</t>
  </si>
  <si>
    <t>Minimum Required for Compliance 
(97%)</t>
  </si>
  <si>
    <t>Meets State Aid Accountability, FY2026</t>
  </si>
  <si>
    <t>Statewide Average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</si>
</sst>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164" formatCode="&quot;$&quot;#,##0"/>
  </numFmts>
  <fonts count="7" x14ac:knownFonts="1">
    <font>
      <sz val="10"/>
      <color rgb="FF000000"/>
      <name val="ARIAL"/>
      <charset val="1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42" fontId="3" fillId="0" borderId="0" xfId="0" applyNumberFormat="1" applyFont="1"/>
    <xf numFmtId="42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0" borderId="0" xfId="0" applyFont="1" applyFill="1"/>
    <xf numFmtId="0" fontId="5" fillId="0" borderId="0" xfId="0" applyFont="1" applyAlignment="1"/>
    <xf numFmtId="0" fontId="5" fillId="0" borderId="0" xfId="0" applyFont="1"/>
    <xf numFmtId="0" fontId="6" fillId="0" borderId="0" xfId="0" applyFont="1"/>
    <xf numFmtId="42" fontId="6" fillId="0" borderId="0" xfId="0" applyNumberFormat="1" applyFont="1"/>
    <xf numFmtId="6" fontId="6" fillId="0" borderId="0" xfId="0" applyNumberFormat="1" applyFont="1" applyAlignment="1">
      <alignment vertical="top"/>
    </xf>
    <xf numFmtId="6" fontId="6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42" fontId="6" fillId="0" borderId="1" xfId="0" applyNumberFormat="1" applyFont="1" applyBorder="1" applyAlignment="1">
      <alignment horizontal="center" wrapText="1"/>
    </xf>
    <xf numFmtId="6" fontId="6" fillId="0" borderId="1" xfId="0" applyNumberFormat="1" applyFont="1" applyBorder="1" applyAlignment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NumberFormat="1" applyFont="1" applyBorder="1" applyAlignment="1"/>
    <xf numFmtId="0" fontId="5" fillId="0" borderId="1" xfId="0" applyFont="1" applyFill="1" applyBorder="1" applyAlignment="1"/>
    <xf numFmtId="0" fontId="5" fillId="0" borderId="1" xfId="0" applyNumberFormat="1" applyFont="1" applyFill="1" applyBorder="1" applyAlignme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733424</xdr:colOff>
      <xdr:row>0</xdr:row>
      <xdr:rowOff>1</xdr:rowOff>
    </xdr:from>
    <xdr:to>
      <xdr:col>6</xdr:col>
      <xdr:colOff>835061</xdr:colOff>
      <xdr:row>2</xdr:row>
      <xdr:rowOff>85591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E5700D65-910A-4D57-8B7B-CF155A08D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099" y="1"/>
          <a:ext cx="2044737" cy="504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G156"/>
  <sheetViews>
    <sheetView showGridLines="0" tabSelected="1" workbookViewId="0">
      <pane ySplit="4" topLeftCell="A5" activePane="bottomLeft" state="frozen"/>
      <selection activeCell="B1" sqref="B1"/>
      <selection pane="bottomLeft" activeCell="A4" sqref="A4"/>
    </sheetView>
  </sheetViews>
  <sheetFormatPr defaultColWidth="6.85546875" defaultRowHeight="15" x14ac:dyDescent="0.25"/>
  <cols>
    <col min="1" max="1" width="24.7109375" style="2" customWidth="1"/>
    <col min="2" max="2" width="7.140625" style="2" bestFit="1" customWidth="1"/>
    <col min="3" max="3" width="13.85546875" style="3" bestFit="1" customWidth="1"/>
    <col min="4" max="4" width="12.42578125" style="4" bestFit="1" customWidth="1"/>
    <col min="5" max="5" width="15.28515625" style="4" bestFit="1" customWidth="1"/>
    <col min="6" max="6" width="13.85546875" style="4" bestFit="1" customWidth="1"/>
    <col min="7" max="7" width="13.140625" style="6" bestFit="1" customWidth="1"/>
    <col min="8" max="16384" width="6.85546875" style="2"/>
  </cols>
  <sheetData>
    <row r="1" spans="1:7" ht="18.75" x14ac:dyDescent="0.25">
      <c r="A1" s="1" t="s">
        <v>149</v>
      </c>
      <c r="F1" s="5" t="s">
        <v>146</v>
      </c>
    </row>
    <row r="2" spans="1:7" ht="14.25" customHeight="1" x14ac:dyDescent="0.25">
      <c r="A2" s="7" t="s">
        <v>150</v>
      </c>
      <c r="B2" s="1"/>
      <c r="F2" s="5"/>
    </row>
    <row r="3" spans="1:7" ht="10.5" customHeight="1" x14ac:dyDescent="0.25">
      <c r="A3" s="7"/>
      <c r="B3" s="1"/>
      <c r="F3" s="5"/>
    </row>
    <row r="4" spans="1:7" s="8" customFormat="1" ht="51" x14ac:dyDescent="0.2">
      <c r="A4" s="17" t="s">
        <v>0</v>
      </c>
      <c r="B4" s="17" t="s">
        <v>147</v>
      </c>
      <c r="C4" s="18" t="s">
        <v>155</v>
      </c>
      <c r="D4" s="18" t="s">
        <v>153</v>
      </c>
      <c r="E4" s="18" t="s">
        <v>156</v>
      </c>
      <c r="F4" s="18" t="s">
        <v>154</v>
      </c>
      <c r="G4" s="17" t="s">
        <v>157</v>
      </c>
    </row>
    <row r="5" spans="1:7" s="7" customFormat="1" ht="15" customHeight="1" x14ac:dyDescent="0.2">
      <c r="A5" s="21" t="s">
        <v>1</v>
      </c>
      <c r="B5" s="22">
        <v>6001</v>
      </c>
      <c r="C5" s="19">
        <v>75130</v>
      </c>
      <c r="D5" s="19">
        <f>C5*1.04</f>
        <v>78135.199999999997</v>
      </c>
      <c r="E5" s="19">
        <f>D5*0.97</f>
        <v>75791.144</v>
      </c>
      <c r="F5" s="19">
        <v>77373</v>
      </c>
      <c r="G5" s="20" t="str">
        <f>IF(F5&gt;E5,"Y","N")</f>
        <v>Y</v>
      </c>
    </row>
    <row r="6" spans="1:7" s="7" customFormat="1" ht="15" customHeight="1" x14ac:dyDescent="0.2">
      <c r="A6" s="21" t="s">
        <v>2</v>
      </c>
      <c r="B6" s="22">
        <v>58003</v>
      </c>
      <c r="C6" s="19">
        <v>66554</v>
      </c>
      <c r="D6" s="19">
        <f t="shared" ref="D6:D69" si="0">C6*1.04</f>
        <v>69216.160000000003</v>
      </c>
      <c r="E6" s="19">
        <f t="shared" ref="E6:E69" si="1">D6*0.97</f>
        <v>67139.675199999998</v>
      </c>
      <c r="F6" s="19">
        <v>69328</v>
      </c>
      <c r="G6" s="20" t="str">
        <f t="shared" ref="G6:G69" si="2">IF(F6&gt;E6,"Y","N")</f>
        <v>Y</v>
      </c>
    </row>
    <row r="7" spans="1:7" s="7" customFormat="1" ht="15" customHeight="1" x14ac:dyDescent="0.2">
      <c r="A7" s="21" t="s">
        <v>3</v>
      </c>
      <c r="B7" s="22">
        <v>61001</v>
      </c>
      <c r="C7" s="19">
        <v>61669</v>
      </c>
      <c r="D7" s="19">
        <f t="shared" si="0"/>
        <v>64135.76</v>
      </c>
      <c r="E7" s="19">
        <f t="shared" si="1"/>
        <v>62211.6872</v>
      </c>
      <c r="F7" s="19">
        <v>63685</v>
      </c>
      <c r="G7" s="20" t="str">
        <f t="shared" si="2"/>
        <v>Y</v>
      </c>
    </row>
    <row r="8" spans="1:7" s="7" customFormat="1" ht="15" customHeight="1" x14ac:dyDescent="0.2">
      <c r="A8" s="21" t="s">
        <v>4</v>
      </c>
      <c r="B8" s="22">
        <v>11001</v>
      </c>
      <c r="C8" s="19">
        <v>77423</v>
      </c>
      <c r="D8" s="19">
        <f t="shared" si="0"/>
        <v>80519.92</v>
      </c>
      <c r="E8" s="19">
        <f t="shared" si="1"/>
        <v>78104.32239999999</v>
      </c>
      <c r="F8" s="19">
        <v>81345</v>
      </c>
      <c r="G8" s="20" t="str">
        <f t="shared" si="2"/>
        <v>Y</v>
      </c>
    </row>
    <row r="9" spans="1:7" s="7" customFormat="1" ht="15" customHeight="1" x14ac:dyDescent="0.2">
      <c r="A9" s="21" t="s">
        <v>5</v>
      </c>
      <c r="B9" s="22">
        <v>38001</v>
      </c>
      <c r="C9" s="19">
        <v>69141</v>
      </c>
      <c r="D9" s="19">
        <f t="shared" si="0"/>
        <v>71906.64</v>
      </c>
      <c r="E9" s="19">
        <f t="shared" si="1"/>
        <v>69749.440799999997</v>
      </c>
      <c r="F9" s="19">
        <v>71285</v>
      </c>
      <c r="G9" s="20" t="str">
        <f t="shared" si="2"/>
        <v>Y</v>
      </c>
    </row>
    <row r="10" spans="1:7" s="7" customFormat="1" ht="15" customHeight="1" x14ac:dyDescent="0.2">
      <c r="A10" s="21" t="s">
        <v>6</v>
      </c>
      <c r="B10" s="22">
        <v>21001</v>
      </c>
      <c r="C10" s="19">
        <v>63168</v>
      </c>
      <c r="D10" s="19">
        <f t="shared" si="0"/>
        <v>65694.720000000001</v>
      </c>
      <c r="E10" s="19">
        <f t="shared" si="1"/>
        <v>63723.878400000001</v>
      </c>
      <c r="F10" s="19">
        <v>65411</v>
      </c>
      <c r="G10" s="20" t="str">
        <f t="shared" si="2"/>
        <v>Y</v>
      </c>
    </row>
    <row r="11" spans="1:7" s="7" customFormat="1" ht="15" customHeight="1" x14ac:dyDescent="0.2">
      <c r="A11" s="21" t="s">
        <v>7</v>
      </c>
      <c r="B11" s="22">
        <v>4001</v>
      </c>
      <c r="C11" s="19">
        <v>63577</v>
      </c>
      <c r="D11" s="19">
        <f t="shared" si="0"/>
        <v>66120.08</v>
      </c>
      <c r="E11" s="19">
        <f t="shared" si="1"/>
        <v>64136.477599999998</v>
      </c>
      <c r="F11" s="19">
        <v>65115</v>
      </c>
      <c r="G11" s="20" t="str">
        <f t="shared" si="2"/>
        <v>Y</v>
      </c>
    </row>
    <row r="12" spans="1:7" s="7" customFormat="1" ht="15" customHeight="1" x14ac:dyDescent="0.2">
      <c r="A12" s="21" t="s">
        <v>8</v>
      </c>
      <c r="B12" s="22">
        <v>49001</v>
      </c>
      <c r="C12" s="19">
        <v>66499</v>
      </c>
      <c r="D12" s="19">
        <f t="shared" si="0"/>
        <v>69158.960000000006</v>
      </c>
      <c r="E12" s="19">
        <f t="shared" si="1"/>
        <v>67084.191200000001</v>
      </c>
      <c r="F12" s="19">
        <v>69498</v>
      </c>
      <c r="G12" s="20" t="str">
        <f t="shared" si="2"/>
        <v>Y</v>
      </c>
    </row>
    <row r="13" spans="1:7" s="7" customFormat="1" ht="15" customHeight="1" x14ac:dyDescent="0.2">
      <c r="A13" s="21" t="s">
        <v>9</v>
      </c>
      <c r="B13" s="22">
        <v>9001</v>
      </c>
      <c r="C13" s="19">
        <v>67154</v>
      </c>
      <c r="D13" s="19">
        <f t="shared" si="0"/>
        <v>69840.160000000003</v>
      </c>
      <c r="E13" s="19">
        <f t="shared" si="1"/>
        <v>67744.955199999997</v>
      </c>
      <c r="F13" s="19">
        <v>69948</v>
      </c>
      <c r="G13" s="20" t="str">
        <f t="shared" si="2"/>
        <v>Y</v>
      </c>
    </row>
    <row r="14" spans="1:7" s="7" customFormat="1" ht="15" customHeight="1" x14ac:dyDescent="0.2">
      <c r="A14" s="21" t="s">
        <v>10</v>
      </c>
      <c r="B14" s="22">
        <v>3001</v>
      </c>
      <c r="C14" s="19">
        <v>67841</v>
      </c>
      <c r="D14" s="19">
        <f t="shared" si="0"/>
        <v>70554.64</v>
      </c>
      <c r="E14" s="19">
        <f t="shared" si="1"/>
        <v>68438.000799999994</v>
      </c>
      <c r="F14" s="19">
        <v>72191</v>
      </c>
      <c r="G14" s="20" t="str">
        <f t="shared" si="2"/>
        <v>Y</v>
      </c>
    </row>
    <row r="15" spans="1:7" s="7" customFormat="1" ht="15" customHeight="1" x14ac:dyDescent="0.2">
      <c r="A15" s="21" t="s">
        <v>11</v>
      </c>
      <c r="B15" s="22">
        <v>61002</v>
      </c>
      <c r="C15" s="19">
        <v>69326</v>
      </c>
      <c r="D15" s="19">
        <f t="shared" si="0"/>
        <v>72099.040000000008</v>
      </c>
      <c r="E15" s="19">
        <f t="shared" si="1"/>
        <v>69936.068800000008</v>
      </c>
      <c r="F15" s="19">
        <v>70260</v>
      </c>
      <c r="G15" s="20" t="str">
        <f t="shared" si="2"/>
        <v>Y</v>
      </c>
    </row>
    <row r="16" spans="1:7" s="7" customFormat="1" ht="15" customHeight="1" x14ac:dyDescent="0.2">
      <c r="A16" s="21" t="s">
        <v>12</v>
      </c>
      <c r="B16" s="22">
        <v>25001</v>
      </c>
      <c r="C16" s="19">
        <v>57083</v>
      </c>
      <c r="D16" s="19">
        <f t="shared" si="0"/>
        <v>59366.32</v>
      </c>
      <c r="E16" s="19">
        <f t="shared" si="1"/>
        <v>57585.330399999999</v>
      </c>
      <c r="F16" s="19">
        <v>61865</v>
      </c>
      <c r="G16" s="20" t="str">
        <f t="shared" si="2"/>
        <v>Y</v>
      </c>
    </row>
    <row r="17" spans="1:7" s="7" customFormat="1" ht="15" customHeight="1" x14ac:dyDescent="0.2">
      <c r="A17" s="21" t="s">
        <v>13</v>
      </c>
      <c r="B17" s="22">
        <v>52001</v>
      </c>
      <c r="C17" s="19">
        <v>58093</v>
      </c>
      <c r="D17" s="19">
        <f t="shared" si="0"/>
        <v>60416.72</v>
      </c>
      <c r="E17" s="19">
        <f t="shared" si="1"/>
        <v>58604.218399999998</v>
      </c>
      <c r="F17" s="19">
        <v>59567</v>
      </c>
      <c r="G17" s="20" t="str">
        <f t="shared" si="2"/>
        <v>Y</v>
      </c>
    </row>
    <row r="18" spans="1:7" s="7" customFormat="1" ht="15" customHeight="1" x14ac:dyDescent="0.2">
      <c r="A18" s="21" t="s">
        <v>14</v>
      </c>
      <c r="B18" s="22">
        <v>4002</v>
      </c>
      <c r="C18" s="19">
        <v>64233</v>
      </c>
      <c r="D18" s="19">
        <f t="shared" si="0"/>
        <v>66802.320000000007</v>
      </c>
      <c r="E18" s="19">
        <f t="shared" si="1"/>
        <v>64798.250400000004</v>
      </c>
      <c r="F18" s="19">
        <v>65110</v>
      </c>
      <c r="G18" s="20" t="str">
        <f t="shared" si="2"/>
        <v>Y</v>
      </c>
    </row>
    <row r="19" spans="1:7" s="7" customFormat="1" ht="15" customHeight="1" x14ac:dyDescent="0.2">
      <c r="A19" s="21" t="s">
        <v>15</v>
      </c>
      <c r="B19" s="22">
        <v>22001</v>
      </c>
      <c r="C19" s="19">
        <v>60022</v>
      </c>
      <c r="D19" s="19">
        <f t="shared" si="0"/>
        <v>62422.880000000005</v>
      </c>
      <c r="E19" s="19">
        <f t="shared" si="1"/>
        <v>60550.193600000006</v>
      </c>
      <c r="F19" s="19">
        <v>66784</v>
      </c>
      <c r="G19" s="20" t="str">
        <f t="shared" si="2"/>
        <v>Y</v>
      </c>
    </row>
    <row r="20" spans="1:7" s="7" customFormat="1" ht="15" customHeight="1" x14ac:dyDescent="0.2">
      <c r="A20" s="21" t="s">
        <v>16</v>
      </c>
      <c r="B20" s="22">
        <v>49002</v>
      </c>
      <c r="C20" s="19">
        <v>85368</v>
      </c>
      <c r="D20" s="19">
        <f t="shared" si="0"/>
        <v>88782.720000000001</v>
      </c>
      <c r="E20" s="19">
        <f t="shared" si="1"/>
        <v>86119.238400000002</v>
      </c>
      <c r="F20" s="19">
        <v>88233</v>
      </c>
      <c r="G20" s="20" t="str">
        <f t="shared" si="2"/>
        <v>Y</v>
      </c>
    </row>
    <row r="21" spans="1:7" s="7" customFormat="1" ht="15" customHeight="1" x14ac:dyDescent="0.2">
      <c r="A21" s="21" t="s">
        <v>17</v>
      </c>
      <c r="B21" s="22">
        <v>30003</v>
      </c>
      <c r="C21" s="19">
        <v>64995</v>
      </c>
      <c r="D21" s="19">
        <f t="shared" si="0"/>
        <v>67594.8</v>
      </c>
      <c r="E21" s="19">
        <f t="shared" si="1"/>
        <v>65566.956000000006</v>
      </c>
      <c r="F21" s="19">
        <v>67027</v>
      </c>
      <c r="G21" s="20" t="str">
        <f t="shared" si="2"/>
        <v>Y</v>
      </c>
    </row>
    <row r="22" spans="1:7" s="7" customFormat="1" ht="15" customHeight="1" x14ac:dyDescent="0.2">
      <c r="A22" s="21" t="s">
        <v>18</v>
      </c>
      <c r="B22" s="22">
        <v>45004</v>
      </c>
      <c r="C22" s="19">
        <v>64831</v>
      </c>
      <c r="D22" s="19">
        <f t="shared" si="0"/>
        <v>67424.240000000005</v>
      </c>
      <c r="E22" s="19">
        <f t="shared" si="1"/>
        <v>65401.512800000004</v>
      </c>
      <c r="F22" s="19">
        <v>67211</v>
      </c>
      <c r="G22" s="20" t="str">
        <f t="shared" si="2"/>
        <v>Y</v>
      </c>
    </row>
    <row r="23" spans="1:7" s="7" customFormat="1" ht="15" customHeight="1" x14ac:dyDescent="0.2">
      <c r="A23" s="21" t="s">
        <v>19</v>
      </c>
      <c r="B23" s="22">
        <v>5001</v>
      </c>
      <c r="C23" s="19">
        <v>75653</v>
      </c>
      <c r="D23" s="19">
        <f t="shared" si="0"/>
        <v>78679.12000000001</v>
      </c>
      <c r="E23" s="19">
        <f t="shared" si="1"/>
        <v>76318.746400000004</v>
      </c>
      <c r="F23" s="19">
        <v>77948</v>
      </c>
      <c r="G23" s="20" t="str">
        <f t="shared" si="2"/>
        <v>Y</v>
      </c>
    </row>
    <row r="24" spans="1:7" s="7" customFormat="1" ht="15" customHeight="1" x14ac:dyDescent="0.2">
      <c r="A24" s="21" t="s">
        <v>20</v>
      </c>
      <c r="B24" s="22">
        <v>26002</v>
      </c>
      <c r="C24" s="19">
        <v>72117</v>
      </c>
      <c r="D24" s="19">
        <f t="shared" si="0"/>
        <v>75001.680000000008</v>
      </c>
      <c r="E24" s="19">
        <f t="shared" si="1"/>
        <v>72751.6296</v>
      </c>
      <c r="F24" s="19">
        <v>76607</v>
      </c>
      <c r="G24" s="20" t="str">
        <f t="shared" si="2"/>
        <v>Y</v>
      </c>
    </row>
    <row r="25" spans="1:7" s="7" customFormat="1" ht="15" customHeight="1" x14ac:dyDescent="0.2">
      <c r="A25" s="21" t="s">
        <v>21</v>
      </c>
      <c r="B25" s="22">
        <v>43001</v>
      </c>
      <c r="C25" s="19">
        <v>66165</v>
      </c>
      <c r="D25" s="19">
        <f t="shared" si="0"/>
        <v>68811.600000000006</v>
      </c>
      <c r="E25" s="19">
        <f t="shared" si="1"/>
        <v>66747.252000000008</v>
      </c>
      <c r="F25" s="19">
        <v>68077</v>
      </c>
      <c r="G25" s="20" t="str">
        <f t="shared" si="2"/>
        <v>Y</v>
      </c>
    </row>
    <row r="26" spans="1:7" s="7" customFormat="1" ht="15" customHeight="1" x14ac:dyDescent="0.2">
      <c r="A26" s="21" t="s">
        <v>22</v>
      </c>
      <c r="B26" s="22">
        <v>41001</v>
      </c>
      <c r="C26" s="19">
        <v>67320</v>
      </c>
      <c r="D26" s="19">
        <f t="shared" si="0"/>
        <v>70012.800000000003</v>
      </c>
      <c r="E26" s="19">
        <f t="shared" si="1"/>
        <v>67912.415999999997</v>
      </c>
      <c r="F26" s="19">
        <v>70099</v>
      </c>
      <c r="G26" s="20" t="str">
        <f t="shared" si="2"/>
        <v>Y</v>
      </c>
    </row>
    <row r="27" spans="1:7" s="7" customFormat="1" ht="15" customHeight="1" x14ac:dyDescent="0.2">
      <c r="A27" s="21" t="s">
        <v>23</v>
      </c>
      <c r="B27" s="22">
        <v>28001</v>
      </c>
      <c r="C27" s="19">
        <v>67464</v>
      </c>
      <c r="D27" s="19">
        <f t="shared" si="0"/>
        <v>70162.559999999998</v>
      </c>
      <c r="E27" s="19">
        <f t="shared" si="1"/>
        <v>68057.683199999999</v>
      </c>
      <c r="F27" s="19">
        <v>68860</v>
      </c>
      <c r="G27" s="20" t="str">
        <f t="shared" si="2"/>
        <v>Y</v>
      </c>
    </row>
    <row r="28" spans="1:7" s="7" customFormat="1" ht="15" customHeight="1" x14ac:dyDescent="0.2">
      <c r="A28" s="21" t="s">
        <v>24</v>
      </c>
      <c r="B28" s="22">
        <v>60001</v>
      </c>
      <c r="C28" s="19">
        <v>69750</v>
      </c>
      <c r="D28" s="19">
        <f t="shared" si="0"/>
        <v>72540</v>
      </c>
      <c r="E28" s="19">
        <f t="shared" si="1"/>
        <v>70363.8</v>
      </c>
      <c r="F28" s="19">
        <v>73877</v>
      </c>
      <c r="G28" s="20" t="str">
        <f t="shared" si="2"/>
        <v>Y</v>
      </c>
    </row>
    <row r="29" spans="1:7" s="7" customFormat="1" ht="15" customHeight="1" x14ac:dyDescent="0.2">
      <c r="A29" s="21" t="s">
        <v>25</v>
      </c>
      <c r="B29" s="22">
        <v>7001</v>
      </c>
      <c r="C29" s="19">
        <v>69697</v>
      </c>
      <c r="D29" s="19">
        <f t="shared" si="0"/>
        <v>72484.88</v>
      </c>
      <c r="E29" s="19">
        <f t="shared" si="1"/>
        <v>70310.333599999998</v>
      </c>
      <c r="F29" s="19">
        <v>72132</v>
      </c>
      <c r="G29" s="20" t="str">
        <f t="shared" si="2"/>
        <v>Y</v>
      </c>
    </row>
    <row r="30" spans="1:7" s="7" customFormat="1" ht="15" customHeight="1" x14ac:dyDescent="0.2">
      <c r="A30" s="21" t="s">
        <v>26</v>
      </c>
      <c r="B30" s="22">
        <v>39001</v>
      </c>
      <c r="C30" s="19">
        <v>76478</v>
      </c>
      <c r="D30" s="19">
        <f t="shared" si="0"/>
        <v>79537.12000000001</v>
      </c>
      <c r="E30" s="19">
        <f t="shared" si="1"/>
        <v>77151.006400000013</v>
      </c>
      <c r="F30" s="19">
        <v>80262</v>
      </c>
      <c r="G30" s="20" t="str">
        <f t="shared" si="2"/>
        <v>Y</v>
      </c>
    </row>
    <row r="31" spans="1:7" s="7" customFormat="1" ht="15" customHeight="1" x14ac:dyDescent="0.2">
      <c r="A31" s="21" t="s">
        <v>27</v>
      </c>
      <c r="B31" s="22">
        <v>12002</v>
      </c>
      <c r="C31" s="19">
        <v>64461</v>
      </c>
      <c r="D31" s="19">
        <f t="shared" si="0"/>
        <v>67039.44</v>
      </c>
      <c r="E31" s="19">
        <f t="shared" si="1"/>
        <v>65028.256800000003</v>
      </c>
      <c r="F31" s="19">
        <v>68031</v>
      </c>
      <c r="G31" s="20" t="str">
        <f t="shared" si="2"/>
        <v>Y</v>
      </c>
    </row>
    <row r="32" spans="1:7" s="7" customFormat="1" ht="15" customHeight="1" x14ac:dyDescent="0.2">
      <c r="A32" s="21" t="s">
        <v>28</v>
      </c>
      <c r="B32" s="22">
        <v>50005</v>
      </c>
      <c r="C32" s="19">
        <v>62421</v>
      </c>
      <c r="D32" s="19">
        <f t="shared" si="0"/>
        <v>64917.840000000004</v>
      </c>
      <c r="E32" s="19">
        <f t="shared" si="1"/>
        <v>62970.304800000005</v>
      </c>
      <c r="F32" s="19">
        <v>66408</v>
      </c>
      <c r="G32" s="20" t="str">
        <f t="shared" si="2"/>
        <v>Y</v>
      </c>
    </row>
    <row r="33" spans="1:7" s="7" customFormat="1" ht="15" customHeight="1" x14ac:dyDescent="0.2">
      <c r="A33" s="21" t="s">
        <v>151</v>
      </c>
      <c r="B33" s="22">
        <v>59003</v>
      </c>
      <c r="C33" s="19">
        <v>62315</v>
      </c>
      <c r="D33" s="19">
        <f t="shared" si="0"/>
        <v>64807.600000000006</v>
      </c>
      <c r="E33" s="19">
        <f t="shared" si="1"/>
        <v>62863.372000000003</v>
      </c>
      <c r="F33" s="19">
        <v>64692</v>
      </c>
      <c r="G33" s="20" t="str">
        <f t="shared" si="2"/>
        <v>Y</v>
      </c>
    </row>
    <row r="34" spans="1:7" s="7" customFormat="1" ht="15" customHeight="1" x14ac:dyDescent="0.2">
      <c r="A34" s="21" t="s">
        <v>29</v>
      </c>
      <c r="B34" s="22">
        <v>21003</v>
      </c>
      <c r="C34" s="19">
        <v>62953</v>
      </c>
      <c r="D34" s="19">
        <f t="shared" si="0"/>
        <v>65471.12</v>
      </c>
      <c r="E34" s="19">
        <f t="shared" si="1"/>
        <v>63506.986400000002</v>
      </c>
      <c r="F34" s="19">
        <v>64523</v>
      </c>
      <c r="G34" s="20" t="str">
        <f t="shared" si="2"/>
        <v>Y</v>
      </c>
    </row>
    <row r="35" spans="1:7" s="7" customFormat="1" ht="15" customHeight="1" x14ac:dyDescent="0.2">
      <c r="A35" s="21" t="s">
        <v>30</v>
      </c>
      <c r="B35" s="22">
        <v>16001</v>
      </c>
      <c r="C35" s="19">
        <v>66981</v>
      </c>
      <c r="D35" s="19">
        <f t="shared" si="0"/>
        <v>69660.240000000005</v>
      </c>
      <c r="E35" s="19">
        <f t="shared" si="1"/>
        <v>67570.43280000001</v>
      </c>
      <c r="F35" s="19">
        <v>69587</v>
      </c>
      <c r="G35" s="20" t="str">
        <f t="shared" si="2"/>
        <v>Y</v>
      </c>
    </row>
    <row r="36" spans="1:7" s="7" customFormat="1" ht="15" customHeight="1" x14ac:dyDescent="0.2">
      <c r="A36" s="21" t="s">
        <v>31</v>
      </c>
      <c r="B36" s="22">
        <v>61008</v>
      </c>
      <c r="C36" s="19">
        <v>75799</v>
      </c>
      <c r="D36" s="19">
        <f t="shared" si="0"/>
        <v>78830.960000000006</v>
      </c>
      <c r="E36" s="19">
        <f t="shared" si="1"/>
        <v>76466.031199999998</v>
      </c>
      <c r="F36" s="19">
        <v>82709</v>
      </c>
      <c r="G36" s="20" t="str">
        <f t="shared" si="2"/>
        <v>Y</v>
      </c>
    </row>
    <row r="37" spans="1:7" s="7" customFormat="1" ht="15" customHeight="1" x14ac:dyDescent="0.2">
      <c r="A37" s="21" t="s">
        <v>32</v>
      </c>
      <c r="B37" s="22">
        <v>38002</v>
      </c>
      <c r="C37" s="19">
        <v>71433</v>
      </c>
      <c r="D37" s="19">
        <f t="shared" si="0"/>
        <v>74290.320000000007</v>
      </c>
      <c r="E37" s="19">
        <f t="shared" si="1"/>
        <v>72061.610400000005</v>
      </c>
      <c r="F37" s="19">
        <v>74006</v>
      </c>
      <c r="G37" s="20" t="str">
        <f t="shared" si="2"/>
        <v>Y</v>
      </c>
    </row>
    <row r="38" spans="1:7" s="7" customFormat="1" ht="15" customHeight="1" x14ac:dyDescent="0.2">
      <c r="A38" s="21" t="s">
        <v>33</v>
      </c>
      <c r="B38" s="22">
        <v>49003</v>
      </c>
      <c r="C38" s="19">
        <v>65032</v>
      </c>
      <c r="D38" s="19">
        <f t="shared" si="0"/>
        <v>67633.279999999999</v>
      </c>
      <c r="E38" s="19">
        <f t="shared" si="1"/>
        <v>65604.281600000002</v>
      </c>
      <c r="F38" s="19">
        <v>68064</v>
      </c>
      <c r="G38" s="20" t="str">
        <f t="shared" si="2"/>
        <v>Y</v>
      </c>
    </row>
    <row r="39" spans="1:7" s="7" customFormat="1" ht="15" customHeight="1" x14ac:dyDescent="0.2">
      <c r="A39" s="21" t="s">
        <v>34</v>
      </c>
      <c r="B39" s="22">
        <v>5006</v>
      </c>
      <c r="C39" s="19">
        <v>65764</v>
      </c>
      <c r="D39" s="19">
        <f t="shared" si="0"/>
        <v>68394.559999999998</v>
      </c>
      <c r="E39" s="19">
        <f t="shared" si="1"/>
        <v>66342.723199999993</v>
      </c>
      <c r="F39" s="19">
        <v>67085</v>
      </c>
      <c r="G39" s="20" t="str">
        <f t="shared" si="2"/>
        <v>Y</v>
      </c>
    </row>
    <row r="40" spans="1:7" s="7" customFormat="1" ht="15" customHeight="1" x14ac:dyDescent="0.2">
      <c r="A40" s="21" t="s">
        <v>35</v>
      </c>
      <c r="B40" s="22">
        <v>19004</v>
      </c>
      <c r="C40" s="19">
        <v>66748</v>
      </c>
      <c r="D40" s="19">
        <f t="shared" si="0"/>
        <v>69417.919999999998</v>
      </c>
      <c r="E40" s="19">
        <f t="shared" si="1"/>
        <v>67335.382400000002</v>
      </c>
      <c r="F40" s="19">
        <v>68443</v>
      </c>
      <c r="G40" s="20" t="str">
        <f t="shared" si="2"/>
        <v>Y</v>
      </c>
    </row>
    <row r="41" spans="1:7" s="7" customFormat="1" ht="15" customHeight="1" x14ac:dyDescent="0.2">
      <c r="A41" s="21" t="s">
        <v>36</v>
      </c>
      <c r="B41" s="22">
        <v>56002</v>
      </c>
      <c r="C41" s="19">
        <v>63692</v>
      </c>
      <c r="D41" s="19">
        <f t="shared" si="0"/>
        <v>66239.680000000008</v>
      </c>
      <c r="E41" s="19">
        <f t="shared" si="1"/>
        <v>64252.489600000008</v>
      </c>
      <c r="F41" s="19">
        <v>66521</v>
      </c>
      <c r="G41" s="20" t="str">
        <f t="shared" si="2"/>
        <v>Y</v>
      </c>
    </row>
    <row r="42" spans="1:7" s="7" customFormat="1" ht="15" customHeight="1" x14ac:dyDescent="0.2">
      <c r="A42" s="21" t="s">
        <v>37</v>
      </c>
      <c r="B42" s="22">
        <v>51001</v>
      </c>
      <c r="C42" s="19">
        <v>78671</v>
      </c>
      <c r="D42" s="19">
        <f t="shared" si="0"/>
        <v>81817.84</v>
      </c>
      <c r="E42" s="19">
        <f t="shared" si="1"/>
        <v>79363.304799999998</v>
      </c>
      <c r="F42" s="19">
        <v>80741</v>
      </c>
      <c r="G42" s="20" t="str">
        <f t="shared" si="2"/>
        <v>Y</v>
      </c>
    </row>
    <row r="43" spans="1:7" s="7" customFormat="1" ht="15" customHeight="1" x14ac:dyDescent="0.2">
      <c r="A43" s="21" t="s">
        <v>38</v>
      </c>
      <c r="B43" s="22">
        <v>64002</v>
      </c>
      <c r="C43" s="19">
        <v>79995</v>
      </c>
      <c r="D43" s="19">
        <f t="shared" si="0"/>
        <v>83194.8</v>
      </c>
      <c r="E43" s="19">
        <f t="shared" si="1"/>
        <v>80698.956000000006</v>
      </c>
      <c r="F43" s="19">
        <v>82123</v>
      </c>
      <c r="G43" s="20" t="str">
        <f t="shared" si="2"/>
        <v>Y</v>
      </c>
    </row>
    <row r="44" spans="1:7" s="7" customFormat="1" ht="15" customHeight="1" x14ac:dyDescent="0.2">
      <c r="A44" s="21" t="s">
        <v>39</v>
      </c>
      <c r="B44" s="22">
        <v>20001</v>
      </c>
      <c r="C44" s="19">
        <v>80106</v>
      </c>
      <c r="D44" s="19">
        <f t="shared" si="0"/>
        <v>83310.240000000005</v>
      </c>
      <c r="E44" s="19">
        <f t="shared" si="1"/>
        <v>80810.93280000001</v>
      </c>
      <c r="F44" s="19">
        <v>80863</v>
      </c>
      <c r="G44" s="20" t="str">
        <f t="shared" si="2"/>
        <v>Y</v>
      </c>
    </row>
    <row r="45" spans="1:7" s="7" customFormat="1" ht="15" customHeight="1" x14ac:dyDescent="0.2">
      <c r="A45" s="21" t="s">
        <v>40</v>
      </c>
      <c r="B45" s="22">
        <v>23001</v>
      </c>
      <c r="C45" s="19">
        <v>62760</v>
      </c>
      <c r="D45" s="19">
        <f t="shared" si="0"/>
        <v>65270.400000000001</v>
      </c>
      <c r="E45" s="19">
        <f t="shared" si="1"/>
        <v>63312.288</v>
      </c>
      <c r="F45" s="19">
        <v>65132</v>
      </c>
      <c r="G45" s="20" t="str">
        <f t="shared" si="2"/>
        <v>Y</v>
      </c>
    </row>
    <row r="46" spans="1:7" s="7" customFormat="1" ht="15" customHeight="1" x14ac:dyDescent="0.2">
      <c r="A46" s="21" t="s">
        <v>41</v>
      </c>
      <c r="B46" s="22">
        <v>22005</v>
      </c>
      <c r="C46" s="19">
        <v>64226</v>
      </c>
      <c r="D46" s="19">
        <f t="shared" si="0"/>
        <v>66795.040000000008</v>
      </c>
      <c r="E46" s="19">
        <f t="shared" si="1"/>
        <v>64791.188800000004</v>
      </c>
      <c r="F46" s="19">
        <v>67935</v>
      </c>
      <c r="G46" s="20" t="str">
        <f t="shared" si="2"/>
        <v>Y</v>
      </c>
    </row>
    <row r="47" spans="1:7" s="9" customFormat="1" ht="15" customHeight="1" x14ac:dyDescent="0.2">
      <c r="A47" s="23" t="s">
        <v>42</v>
      </c>
      <c r="B47" s="24">
        <v>16002</v>
      </c>
      <c r="C47" s="19">
        <v>65733</v>
      </c>
      <c r="D47" s="19">
        <f t="shared" si="0"/>
        <v>68362.320000000007</v>
      </c>
      <c r="E47" s="19">
        <f t="shared" si="1"/>
        <v>66311.450400000002</v>
      </c>
      <c r="F47" s="19">
        <v>66210</v>
      </c>
      <c r="G47" s="20" t="str">
        <f t="shared" si="2"/>
        <v>N</v>
      </c>
    </row>
    <row r="48" spans="1:7" s="7" customFormat="1" ht="15" customHeight="1" x14ac:dyDescent="0.2">
      <c r="A48" s="21" t="s">
        <v>43</v>
      </c>
      <c r="B48" s="22">
        <v>61007</v>
      </c>
      <c r="C48" s="19">
        <v>63725</v>
      </c>
      <c r="D48" s="19">
        <f t="shared" si="0"/>
        <v>66274</v>
      </c>
      <c r="E48" s="19">
        <f t="shared" si="1"/>
        <v>64285.78</v>
      </c>
      <c r="F48" s="19">
        <v>66935</v>
      </c>
      <c r="G48" s="20" t="str">
        <f t="shared" si="2"/>
        <v>Y</v>
      </c>
    </row>
    <row r="49" spans="1:7" s="7" customFormat="1" ht="15" customHeight="1" x14ac:dyDescent="0.2">
      <c r="A49" s="21" t="s">
        <v>44</v>
      </c>
      <c r="B49" s="22">
        <v>5003</v>
      </c>
      <c r="C49" s="19">
        <v>64746</v>
      </c>
      <c r="D49" s="19">
        <f t="shared" si="0"/>
        <v>67335.839999999997</v>
      </c>
      <c r="E49" s="19">
        <f t="shared" si="1"/>
        <v>65315.764799999997</v>
      </c>
      <c r="F49" s="19">
        <v>66043</v>
      </c>
      <c r="G49" s="20" t="str">
        <f t="shared" si="2"/>
        <v>Y</v>
      </c>
    </row>
    <row r="50" spans="1:7" s="7" customFormat="1" ht="15" customHeight="1" x14ac:dyDescent="0.2">
      <c r="A50" s="21" t="s">
        <v>45</v>
      </c>
      <c r="B50" s="22">
        <v>28002</v>
      </c>
      <c r="C50" s="19">
        <v>71314</v>
      </c>
      <c r="D50" s="19">
        <f t="shared" si="0"/>
        <v>74166.559999999998</v>
      </c>
      <c r="E50" s="19">
        <f t="shared" si="1"/>
        <v>71941.56319999999</v>
      </c>
      <c r="F50" s="19">
        <v>72032</v>
      </c>
      <c r="G50" s="20" t="str">
        <f t="shared" si="2"/>
        <v>Y</v>
      </c>
    </row>
    <row r="51" spans="1:7" s="7" customFormat="1" ht="15" customHeight="1" x14ac:dyDescent="0.2">
      <c r="A51" s="21" t="s">
        <v>46</v>
      </c>
      <c r="B51" s="22">
        <v>17001</v>
      </c>
      <c r="C51" s="19">
        <v>65297</v>
      </c>
      <c r="D51" s="19">
        <f t="shared" si="0"/>
        <v>67908.88</v>
      </c>
      <c r="E51" s="19">
        <f t="shared" si="1"/>
        <v>65871.613599999997</v>
      </c>
      <c r="F51" s="19">
        <v>67699</v>
      </c>
      <c r="G51" s="20" t="str">
        <f t="shared" si="2"/>
        <v>Y</v>
      </c>
    </row>
    <row r="52" spans="1:7" s="7" customFormat="1" ht="15" customHeight="1" x14ac:dyDescent="0.2">
      <c r="A52" s="21" t="s">
        <v>47</v>
      </c>
      <c r="B52" s="22">
        <v>44001</v>
      </c>
      <c r="C52" s="19">
        <v>65768</v>
      </c>
      <c r="D52" s="19">
        <f t="shared" si="0"/>
        <v>68398.720000000001</v>
      </c>
      <c r="E52" s="19">
        <f t="shared" si="1"/>
        <v>66346.758400000006</v>
      </c>
      <c r="F52" s="19">
        <v>69915</v>
      </c>
      <c r="G52" s="20" t="str">
        <f t="shared" si="2"/>
        <v>Y</v>
      </c>
    </row>
    <row r="53" spans="1:7" s="7" customFormat="1" ht="15" customHeight="1" x14ac:dyDescent="0.2">
      <c r="A53" s="21" t="s">
        <v>48</v>
      </c>
      <c r="B53" s="22">
        <v>46002</v>
      </c>
      <c r="C53" s="19">
        <v>59373</v>
      </c>
      <c r="D53" s="19">
        <f t="shared" si="0"/>
        <v>61747.920000000006</v>
      </c>
      <c r="E53" s="19">
        <f t="shared" si="1"/>
        <v>59895.482400000001</v>
      </c>
      <c r="F53" s="19">
        <v>62138</v>
      </c>
      <c r="G53" s="20" t="str">
        <f t="shared" si="2"/>
        <v>Y</v>
      </c>
    </row>
    <row r="54" spans="1:7" s="7" customFormat="1" ht="15" customHeight="1" x14ac:dyDescent="0.2">
      <c r="A54" s="21" t="s">
        <v>49</v>
      </c>
      <c r="B54" s="22">
        <v>24004</v>
      </c>
      <c r="C54" s="19">
        <v>66289</v>
      </c>
      <c r="D54" s="19">
        <f t="shared" si="0"/>
        <v>68940.56</v>
      </c>
      <c r="E54" s="19">
        <f t="shared" si="1"/>
        <v>66872.343200000003</v>
      </c>
      <c r="F54" s="19">
        <v>68027</v>
      </c>
      <c r="G54" s="20" t="str">
        <f t="shared" si="2"/>
        <v>Y</v>
      </c>
    </row>
    <row r="55" spans="1:7" s="7" customFormat="1" ht="15" customHeight="1" x14ac:dyDescent="0.2">
      <c r="A55" s="21" t="s">
        <v>50</v>
      </c>
      <c r="B55" s="22">
        <v>50003</v>
      </c>
      <c r="C55" s="19">
        <v>59489</v>
      </c>
      <c r="D55" s="19">
        <f t="shared" si="0"/>
        <v>61868.560000000005</v>
      </c>
      <c r="E55" s="19">
        <f t="shared" si="1"/>
        <v>60012.503200000006</v>
      </c>
      <c r="F55" s="19">
        <v>62374</v>
      </c>
      <c r="G55" s="20" t="str">
        <f t="shared" si="2"/>
        <v>Y</v>
      </c>
    </row>
    <row r="56" spans="1:7" s="7" customFormat="1" ht="15" customHeight="1" x14ac:dyDescent="0.2">
      <c r="A56" s="21" t="s">
        <v>51</v>
      </c>
      <c r="B56" s="22">
        <v>14001</v>
      </c>
      <c r="C56" s="19">
        <v>69995</v>
      </c>
      <c r="D56" s="19">
        <f t="shared" si="0"/>
        <v>72794.8</v>
      </c>
      <c r="E56" s="19">
        <f t="shared" si="1"/>
        <v>70610.956000000006</v>
      </c>
      <c r="F56" s="19">
        <v>71098</v>
      </c>
      <c r="G56" s="20" t="str">
        <f t="shared" si="2"/>
        <v>Y</v>
      </c>
    </row>
    <row r="57" spans="1:7" s="7" customFormat="1" ht="15" customHeight="1" x14ac:dyDescent="0.2">
      <c r="A57" s="21" t="s">
        <v>52</v>
      </c>
      <c r="B57" s="22">
        <v>6002</v>
      </c>
      <c r="C57" s="19">
        <v>61408</v>
      </c>
      <c r="D57" s="19">
        <f t="shared" si="0"/>
        <v>63864.32</v>
      </c>
      <c r="E57" s="19">
        <f t="shared" si="1"/>
        <v>61948.390399999997</v>
      </c>
      <c r="F57" s="19">
        <v>65227</v>
      </c>
      <c r="G57" s="20" t="str">
        <f t="shared" si="2"/>
        <v>Y</v>
      </c>
    </row>
    <row r="58" spans="1:7" s="7" customFormat="1" ht="15" customHeight="1" x14ac:dyDescent="0.2">
      <c r="A58" s="21" t="s">
        <v>53</v>
      </c>
      <c r="B58" s="22">
        <v>33001</v>
      </c>
      <c r="C58" s="19">
        <v>73406</v>
      </c>
      <c r="D58" s="19">
        <f t="shared" si="0"/>
        <v>76342.240000000005</v>
      </c>
      <c r="E58" s="19">
        <f t="shared" si="1"/>
        <v>74051.972800000003</v>
      </c>
      <c r="F58" s="19">
        <v>74635</v>
      </c>
      <c r="G58" s="20" t="str">
        <f t="shared" si="2"/>
        <v>Y</v>
      </c>
    </row>
    <row r="59" spans="1:7" s="7" customFormat="1" ht="15" customHeight="1" x14ac:dyDescent="0.2">
      <c r="A59" s="21" t="s">
        <v>54</v>
      </c>
      <c r="B59" s="22">
        <v>49004</v>
      </c>
      <c r="C59" s="19">
        <v>67199</v>
      </c>
      <c r="D59" s="19">
        <f t="shared" si="0"/>
        <v>69886.960000000006</v>
      </c>
      <c r="E59" s="19">
        <f t="shared" si="1"/>
        <v>67790.351200000005</v>
      </c>
      <c r="F59" s="19">
        <v>71739</v>
      </c>
      <c r="G59" s="20" t="str">
        <f t="shared" si="2"/>
        <v>Y</v>
      </c>
    </row>
    <row r="60" spans="1:7" s="7" customFormat="1" ht="15" customHeight="1" x14ac:dyDescent="0.2">
      <c r="A60" s="21" t="s">
        <v>55</v>
      </c>
      <c r="B60" s="22">
        <v>63001</v>
      </c>
      <c r="C60" s="19">
        <v>63639</v>
      </c>
      <c r="D60" s="19">
        <f t="shared" si="0"/>
        <v>66184.56</v>
      </c>
      <c r="E60" s="19">
        <f t="shared" si="1"/>
        <v>64199.023199999996</v>
      </c>
      <c r="F60" s="19">
        <v>66482</v>
      </c>
      <c r="G60" s="20" t="str">
        <f t="shared" si="2"/>
        <v>Y</v>
      </c>
    </row>
    <row r="61" spans="1:7" s="7" customFormat="1" ht="15" customHeight="1" x14ac:dyDescent="0.2">
      <c r="A61" s="21" t="s">
        <v>56</v>
      </c>
      <c r="B61" s="22">
        <v>53001</v>
      </c>
      <c r="C61" s="19">
        <v>59375</v>
      </c>
      <c r="D61" s="19">
        <f t="shared" si="0"/>
        <v>61750</v>
      </c>
      <c r="E61" s="19">
        <f t="shared" si="1"/>
        <v>59897.5</v>
      </c>
      <c r="F61" s="19">
        <v>61577</v>
      </c>
      <c r="G61" s="20" t="str">
        <f t="shared" si="2"/>
        <v>Y</v>
      </c>
    </row>
    <row r="62" spans="1:7" s="7" customFormat="1" ht="15" customHeight="1" x14ac:dyDescent="0.2">
      <c r="A62" s="21" t="s">
        <v>57</v>
      </c>
      <c r="B62" s="22">
        <v>26004</v>
      </c>
      <c r="C62" s="19">
        <v>68197</v>
      </c>
      <c r="D62" s="19">
        <f t="shared" si="0"/>
        <v>70924.88</v>
      </c>
      <c r="E62" s="19">
        <f t="shared" si="1"/>
        <v>68797.133600000001</v>
      </c>
      <c r="F62" s="19">
        <v>70168</v>
      </c>
      <c r="G62" s="20" t="str">
        <f t="shared" si="2"/>
        <v>Y</v>
      </c>
    </row>
    <row r="63" spans="1:7" s="7" customFormat="1" ht="15" customHeight="1" x14ac:dyDescent="0.2">
      <c r="A63" s="21" t="s">
        <v>58</v>
      </c>
      <c r="B63" s="22">
        <v>6006</v>
      </c>
      <c r="C63" s="19">
        <v>71128</v>
      </c>
      <c r="D63" s="19">
        <f t="shared" si="0"/>
        <v>73973.119999999995</v>
      </c>
      <c r="E63" s="19">
        <f t="shared" si="1"/>
        <v>71753.926399999997</v>
      </c>
      <c r="F63" s="19">
        <v>72348</v>
      </c>
      <c r="G63" s="20" t="str">
        <f t="shared" si="2"/>
        <v>Y</v>
      </c>
    </row>
    <row r="64" spans="1:7" s="7" customFormat="1" ht="15" customHeight="1" x14ac:dyDescent="0.2">
      <c r="A64" s="21" t="s">
        <v>59</v>
      </c>
      <c r="B64" s="22">
        <v>27001</v>
      </c>
      <c r="C64" s="19">
        <v>64189</v>
      </c>
      <c r="D64" s="19">
        <f t="shared" si="0"/>
        <v>66756.56</v>
      </c>
      <c r="E64" s="19">
        <f t="shared" si="1"/>
        <v>64753.863199999993</v>
      </c>
      <c r="F64" s="19">
        <v>67024</v>
      </c>
      <c r="G64" s="20" t="str">
        <f t="shared" si="2"/>
        <v>Y</v>
      </c>
    </row>
    <row r="65" spans="1:7" s="7" customFormat="1" ht="15" customHeight="1" x14ac:dyDescent="0.2">
      <c r="A65" s="21" t="s">
        <v>60</v>
      </c>
      <c r="B65" s="22">
        <v>28003</v>
      </c>
      <c r="C65" s="19">
        <v>69365</v>
      </c>
      <c r="D65" s="19">
        <f t="shared" si="0"/>
        <v>72139.600000000006</v>
      </c>
      <c r="E65" s="19">
        <f t="shared" si="1"/>
        <v>69975.411999999997</v>
      </c>
      <c r="F65" s="19">
        <v>71904</v>
      </c>
      <c r="G65" s="20" t="str">
        <f t="shared" si="2"/>
        <v>Y</v>
      </c>
    </row>
    <row r="66" spans="1:7" s="7" customFormat="1" ht="15" customHeight="1" x14ac:dyDescent="0.2">
      <c r="A66" s="21" t="s">
        <v>61</v>
      </c>
      <c r="B66" s="22">
        <v>30001</v>
      </c>
      <c r="C66" s="19">
        <v>60376</v>
      </c>
      <c r="D66" s="19">
        <f t="shared" si="0"/>
        <v>62791.040000000001</v>
      </c>
      <c r="E66" s="19">
        <f t="shared" si="1"/>
        <v>60907.308799999999</v>
      </c>
      <c r="F66" s="19">
        <v>61959</v>
      </c>
      <c r="G66" s="20" t="str">
        <f t="shared" si="2"/>
        <v>Y</v>
      </c>
    </row>
    <row r="67" spans="1:7" s="7" customFormat="1" ht="15" customHeight="1" x14ac:dyDescent="0.2">
      <c r="A67" s="21" t="s">
        <v>62</v>
      </c>
      <c r="B67" s="22">
        <v>31001</v>
      </c>
      <c r="C67" s="19">
        <v>66094</v>
      </c>
      <c r="D67" s="19">
        <f t="shared" si="0"/>
        <v>68737.760000000009</v>
      </c>
      <c r="E67" s="19">
        <f t="shared" si="1"/>
        <v>66675.627200000003</v>
      </c>
      <c r="F67" s="19">
        <v>67555</v>
      </c>
      <c r="G67" s="20" t="str">
        <f t="shared" si="2"/>
        <v>Y</v>
      </c>
    </row>
    <row r="68" spans="1:7" s="7" customFormat="1" ht="15" customHeight="1" x14ac:dyDescent="0.2">
      <c r="A68" s="21" t="s">
        <v>63</v>
      </c>
      <c r="B68" s="22">
        <v>41002</v>
      </c>
      <c r="C68" s="19">
        <v>72893</v>
      </c>
      <c r="D68" s="19">
        <f t="shared" si="0"/>
        <v>75808.72</v>
      </c>
      <c r="E68" s="19">
        <f t="shared" si="1"/>
        <v>73534.458400000003</v>
      </c>
      <c r="F68" s="19">
        <v>75512</v>
      </c>
      <c r="G68" s="20" t="str">
        <f t="shared" si="2"/>
        <v>Y</v>
      </c>
    </row>
    <row r="69" spans="1:7" s="7" customFormat="1" ht="15" customHeight="1" x14ac:dyDescent="0.2">
      <c r="A69" s="21" t="s">
        <v>64</v>
      </c>
      <c r="B69" s="22">
        <v>14002</v>
      </c>
      <c r="C69" s="19">
        <v>64512</v>
      </c>
      <c r="D69" s="19">
        <f t="shared" si="0"/>
        <v>67092.479999999996</v>
      </c>
      <c r="E69" s="19">
        <f t="shared" si="1"/>
        <v>65079.705599999994</v>
      </c>
      <c r="F69" s="19">
        <v>65826</v>
      </c>
      <c r="G69" s="20" t="str">
        <f t="shared" si="2"/>
        <v>Y</v>
      </c>
    </row>
    <row r="70" spans="1:7" s="7" customFormat="1" ht="15" customHeight="1" x14ac:dyDescent="0.2">
      <c r="A70" s="21" t="s">
        <v>65</v>
      </c>
      <c r="B70" s="22">
        <v>10001</v>
      </c>
      <c r="C70" s="19">
        <v>59794</v>
      </c>
      <c r="D70" s="19">
        <f t="shared" ref="D70:D133" si="3">C70*1.04</f>
        <v>62185.760000000002</v>
      </c>
      <c r="E70" s="19">
        <f t="shared" ref="E70:E133" si="4">D70*0.97</f>
        <v>60320.1872</v>
      </c>
      <c r="F70" s="19">
        <v>61701</v>
      </c>
      <c r="G70" s="20" t="str">
        <f t="shared" ref="G70:G133" si="5">IF(F70&gt;E70,"Y","N")</f>
        <v>Y</v>
      </c>
    </row>
    <row r="71" spans="1:7" s="7" customFormat="1" ht="15" customHeight="1" x14ac:dyDescent="0.2">
      <c r="A71" s="21" t="s">
        <v>66</v>
      </c>
      <c r="B71" s="22">
        <v>34002</v>
      </c>
      <c r="C71" s="19">
        <v>64027</v>
      </c>
      <c r="D71" s="19">
        <f t="shared" si="3"/>
        <v>66588.08</v>
      </c>
      <c r="E71" s="19">
        <f t="shared" si="4"/>
        <v>64590.437599999997</v>
      </c>
      <c r="F71" s="19">
        <v>67350</v>
      </c>
      <c r="G71" s="20" t="str">
        <f t="shared" si="5"/>
        <v>Y</v>
      </c>
    </row>
    <row r="72" spans="1:7" s="9" customFormat="1" ht="15" customHeight="1" x14ac:dyDescent="0.2">
      <c r="A72" s="23" t="s">
        <v>67</v>
      </c>
      <c r="B72" s="24">
        <v>51002</v>
      </c>
      <c r="C72" s="19">
        <v>66384</v>
      </c>
      <c r="D72" s="19">
        <f t="shared" si="3"/>
        <v>69039.360000000001</v>
      </c>
      <c r="E72" s="19">
        <f t="shared" si="4"/>
        <v>66968.179199999999</v>
      </c>
      <c r="F72" s="19">
        <v>68182</v>
      </c>
      <c r="G72" s="20" t="str">
        <f t="shared" si="5"/>
        <v>Y</v>
      </c>
    </row>
    <row r="73" spans="1:7" s="7" customFormat="1" ht="15" customHeight="1" x14ac:dyDescent="0.2">
      <c r="A73" s="21" t="s">
        <v>68</v>
      </c>
      <c r="B73" s="22">
        <v>56006</v>
      </c>
      <c r="C73" s="19">
        <v>66522</v>
      </c>
      <c r="D73" s="19">
        <f t="shared" si="3"/>
        <v>69182.880000000005</v>
      </c>
      <c r="E73" s="19">
        <f t="shared" si="4"/>
        <v>67107.393599999996</v>
      </c>
      <c r="F73" s="19">
        <v>69314</v>
      </c>
      <c r="G73" s="20" t="str">
        <f t="shared" si="5"/>
        <v>Y</v>
      </c>
    </row>
    <row r="74" spans="1:7" s="7" customFormat="1" ht="15" customHeight="1" x14ac:dyDescent="0.2">
      <c r="A74" s="21" t="s">
        <v>69</v>
      </c>
      <c r="B74" s="22">
        <v>23002</v>
      </c>
      <c r="C74" s="19">
        <v>59230</v>
      </c>
      <c r="D74" s="19">
        <f t="shared" si="3"/>
        <v>61599.200000000004</v>
      </c>
      <c r="E74" s="19">
        <f t="shared" si="4"/>
        <v>59751.224000000002</v>
      </c>
      <c r="F74" s="19">
        <v>61874</v>
      </c>
      <c r="G74" s="20" t="str">
        <f t="shared" si="5"/>
        <v>Y</v>
      </c>
    </row>
    <row r="75" spans="1:7" s="7" customFormat="1" ht="15" customHeight="1" x14ac:dyDescent="0.2">
      <c r="A75" s="21" t="s">
        <v>70</v>
      </c>
      <c r="B75" s="22">
        <v>53002</v>
      </c>
      <c r="C75" s="19">
        <v>62700</v>
      </c>
      <c r="D75" s="19">
        <f t="shared" si="3"/>
        <v>65208</v>
      </c>
      <c r="E75" s="19">
        <f t="shared" si="4"/>
        <v>63251.759999999995</v>
      </c>
      <c r="F75" s="19">
        <v>65520</v>
      </c>
      <c r="G75" s="20" t="str">
        <f t="shared" si="5"/>
        <v>Y</v>
      </c>
    </row>
    <row r="76" spans="1:7" s="7" customFormat="1" ht="15" customHeight="1" x14ac:dyDescent="0.2">
      <c r="A76" s="21" t="s">
        <v>71</v>
      </c>
      <c r="B76" s="22">
        <v>48003</v>
      </c>
      <c r="C76" s="19">
        <v>65660</v>
      </c>
      <c r="D76" s="19">
        <f t="shared" si="3"/>
        <v>68286.400000000009</v>
      </c>
      <c r="E76" s="19">
        <f t="shared" si="4"/>
        <v>66237.808000000005</v>
      </c>
      <c r="F76" s="19">
        <v>68827</v>
      </c>
      <c r="G76" s="20" t="str">
        <f t="shared" si="5"/>
        <v>Y</v>
      </c>
    </row>
    <row r="77" spans="1:7" s="7" customFormat="1" ht="15" customHeight="1" x14ac:dyDescent="0.2">
      <c r="A77" s="21" t="s">
        <v>72</v>
      </c>
      <c r="B77" s="22">
        <v>2002</v>
      </c>
      <c r="C77" s="19">
        <v>78849</v>
      </c>
      <c r="D77" s="19">
        <f t="shared" si="3"/>
        <v>82002.960000000006</v>
      </c>
      <c r="E77" s="19">
        <f t="shared" si="4"/>
        <v>79542.871200000009</v>
      </c>
      <c r="F77" s="19">
        <v>83051</v>
      </c>
      <c r="G77" s="20" t="str">
        <f t="shared" si="5"/>
        <v>Y</v>
      </c>
    </row>
    <row r="78" spans="1:7" s="7" customFormat="1" ht="15" customHeight="1" x14ac:dyDescent="0.2">
      <c r="A78" s="21" t="s">
        <v>73</v>
      </c>
      <c r="B78" s="22">
        <v>22006</v>
      </c>
      <c r="C78" s="19">
        <v>66709</v>
      </c>
      <c r="D78" s="19">
        <f t="shared" si="3"/>
        <v>69377.36</v>
      </c>
      <c r="E78" s="19">
        <f t="shared" si="4"/>
        <v>67296.039199999999</v>
      </c>
      <c r="F78" s="19">
        <v>69277</v>
      </c>
      <c r="G78" s="20" t="str">
        <f t="shared" si="5"/>
        <v>Y</v>
      </c>
    </row>
    <row r="79" spans="1:7" s="7" customFormat="1" ht="15" customHeight="1" x14ac:dyDescent="0.2">
      <c r="A79" s="21" t="s">
        <v>74</v>
      </c>
      <c r="B79" s="22">
        <v>13003</v>
      </c>
      <c r="C79" s="19">
        <v>68827</v>
      </c>
      <c r="D79" s="19">
        <f t="shared" si="3"/>
        <v>71580.08</v>
      </c>
      <c r="E79" s="19">
        <f t="shared" si="4"/>
        <v>69432.677599999995</v>
      </c>
      <c r="F79" s="19">
        <v>70987</v>
      </c>
      <c r="G79" s="20" t="str">
        <f t="shared" si="5"/>
        <v>Y</v>
      </c>
    </row>
    <row r="80" spans="1:7" s="7" customFormat="1" ht="15" customHeight="1" x14ac:dyDescent="0.2">
      <c r="A80" s="21" t="s">
        <v>75</v>
      </c>
      <c r="B80" s="22">
        <v>2003</v>
      </c>
      <c r="C80" s="19">
        <v>66993</v>
      </c>
      <c r="D80" s="19">
        <f t="shared" si="3"/>
        <v>69672.72</v>
      </c>
      <c r="E80" s="19">
        <f t="shared" si="4"/>
        <v>67582.538400000005</v>
      </c>
      <c r="F80" s="19">
        <v>69910</v>
      </c>
      <c r="G80" s="20" t="str">
        <f t="shared" si="5"/>
        <v>Y</v>
      </c>
    </row>
    <row r="81" spans="1:7" s="7" customFormat="1" ht="15" customHeight="1" x14ac:dyDescent="0.2">
      <c r="A81" s="21" t="s">
        <v>76</v>
      </c>
      <c r="B81" s="22">
        <v>37003</v>
      </c>
      <c r="C81" s="19">
        <v>62147</v>
      </c>
      <c r="D81" s="19">
        <f t="shared" si="3"/>
        <v>64632.880000000005</v>
      </c>
      <c r="E81" s="19">
        <f t="shared" si="4"/>
        <v>62693.893600000003</v>
      </c>
      <c r="F81" s="19">
        <v>62716</v>
      </c>
      <c r="G81" s="20" t="str">
        <f t="shared" si="5"/>
        <v>Y</v>
      </c>
    </row>
    <row r="82" spans="1:7" s="7" customFormat="1" ht="15" customHeight="1" x14ac:dyDescent="0.2">
      <c r="A82" s="21" t="s">
        <v>77</v>
      </c>
      <c r="B82" s="22">
        <v>35002</v>
      </c>
      <c r="C82" s="19">
        <v>66415</v>
      </c>
      <c r="D82" s="19">
        <f t="shared" si="3"/>
        <v>69071.600000000006</v>
      </c>
      <c r="E82" s="19">
        <f t="shared" si="4"/>
        <v>66999.452000000005</v>
      </c>
      <c r="F82" s="19">
        <v>68377</v>
      </c>
      <c r="G82" s="20" t="str">
        <f t="shared" si="5"/>
        <v>Y</v>
      </c>
    </row>
    <row r="83" spans="1:7" s="7" customFormat="1" ht="15" customHeight="1" x14ac:dyDescent="0.2">
      <c r="A83" s="21" t="s">
        <v>78</v>
      </c>
      <c r="B83" s="22">
        <v>7002</v>
      </c>
      <c r="C83" s="19">
        <v>65804</v>
      </c>
      <c r="D83" s="19">
        <f t="shared" si="3"/>
        <v>68436.160000000003</v>
      </c>
      <c r="E83" s="19">
        <f t="shared" si="4"/>
        <v>66383.075200000007</v>
      </c>
      <c r="F83" s="19">
        <v>67710</v>
      </c>
      <c r="G83" s="20" t="str">
        <f t="shared" si="5"/>
        <v>Y</v>
      </c>
    </row>
    <row r="84" spans="1:7" s="7" customFormat="1" ht="15" customHeight="1" x14ac:dyDescent="0.2">
      <c r="A84" s="21" t="s">
        <v>79</v>
      </c>
      <c r="B84" s="22">
        <v>38003</v>
      </c>
      <c r="C84" s="19">
        <v>62896</v>
      </c>
      <c r="D84" s="19">
        <f t="shared" si="3"/>
        <v>65411.840000000004</v>
      </c>
      <c r="E84" s="19">
        <f t="shared" si="4"/>
        <v>63449.484799999998</v>
      </c>
      <c r="F84" s="19">
        <v>65888</v>
      </c>
      <c r="G84" s="20" t="str">
        <f t="shared" si="5"/>
        <v>Y</v>
      </c>
    </row>
    <row r="85" spans="1:7" s="7" customFormat="1" ht="15" customHeight="1" x14ac:dyDescent="0.2">
      <c r="A85" s="21" t="s">
        <v>80</v>
      </c>
      <c r="B85" s="22">
        <v>45005</v>
      </c>
      <c r="C85" s="19">
        <v>66443</v>
      </c>
      <c r="D85" s="19">
        <f t="shared" si="3"/>
        <v>69100.72</v>
      </c>
      <c r="E85" s="19">
        <f t="shared" si="4"/>
        <v>67027.698399999994</v>
      </c>
      <c r="F85" s="19">
        <v>67714</v>
      </c>
      <c r="G85" s="20" t="str">
        <f t="shared" si="5"/>
        <v>Y</v>
      </c>
    </row>
    <row r="86" spans="1:7" s="7" customFormat="1" ht="15" customHeight="1" x14ac:dyDescent="0.2">
      <c r="A86" s="21" t="s">
        <v>81</v>
      </c>
      <c r="B86" s="22">
        <v>40001</v>
      </c>
      <c r="C86" s="19">
        <v>77419</v>
      </c>
      <c r="D86" s="19">
        <f t="shared" si="3"/>
        <v>80515.760000000009</v>
      </c>
      <c r="E86" s="19">
        <f t="shared" si="4"/>
        <v>78100.287200000006</v>
      </c>
      <c r="F86" s="19">
        <v>81547</v>
      </c>
      <c r="G86" s="20" t="str">
        <f t="shared" si="5"/>
        <v>Y</v>
      </c>
    </row>
    <row r="87" spans="1:7" s="7" customFormat="1" ht="15" customHeight="1" x14ac:dyDescent="0.2">
      <c r="A87" s="21" t="s">
        <v>82</v>
      </c>
      <c r="B87" s="22">
        <v>52004</v>
      </c>
      <c r="C87" s="19">
        <v>63227</v>
      </c>
      <c r="D87" s="19">
        <f t="shared" si="3"/>
        <v>65756.08</v>
      </c>
      <c r="E87" s="19">
        <f t="shared" si="4"/>
        <v>63783.397599999997</v>
      </c>
      <c r="F87" s="19">
        <v>66604</v>
      </c>
      <c r="G87" s="20" t="str">
        <f t="shared" si="5"/>
        <v>Y</v>
      </c>
    </row>
    <row r="88" spans="1:7" s="7" customFormat="1" ht="15" customHeight="1" x14ac:dyDescent="0.2">
      <c r="A88" s="21" t="s">
        <v>83</v>
      </c>
      <c r="B88" s="22">
        <v>41004</v>
      </c>
      <c r="C88" s="19">
        <v>68201</v>
      </c>
      <c r="D88" s="19">
        <f t="shared" si="3"/>
        <v>70929.040000000008</v>
      </c>
      <c r="E88" s="19">
        <f t="shared" si="4"/>
        <v>68801.168799999999</v>
      </c>
      <c r="F88" s="19">
        <v>70971</v>
      </c>
      <c r="G88" s="20" t="str">
        <f t="shared" si="5"/>
        <v>Y</v>
      </c>
    </row>
    <row r="89" spans="1:7" s="7" customFormat="1" ht="15" customHeight="1" x14ac:dyDescent="0.2">
      <c r="A89" s="21" t="s">
        <v>84</v>
      </c>
      <c r="B89" s="22">
        <v>44002</v>
      </c>
      <c r="C89" s="19">
        <v>66951</v>
      </c>
      <c r="D89" s="19">
        <f t="shared" si="3"/>
        <v>69629.040000000008</v>
      </c>
      <c r="E89" s="19">
        <f t="shared" si="4"/>
        <v>67540.168799999999</v>
      </c>
      <c r="F89" s="19">
        <v>68881</v>
      </c>
      <c r="G89" s="20" t="str">
        <f t="shared" si="5"/>
        <v>Y</v>
      </c>
    </row>
    <row r="90" spans="1:7" s="7" customFormat="1" ht="15" customHeight="1" x14ac:dyDescent="0.2">
      <c r="A90" s="21" t="s">
        <v>85</v>
      </c>
      <c r="B90" s="22">
        <v>42001</v>
      </c>
      <c r="C90" s="19">
        <v>68600</v>
      </c>
      <c r="D90" s="19">
        <f t="shared" si="3"/>
        <v>71344</v>
      </c>
      <c r="E90" s="19">
        <f t="shared" si="4"/>
        <v>69203.679999999993</v>
      </c>
      <c r="F90" s="19">
        <v>71478</v>
      </c>
      <c r="G90" s="20" t="str">
        <f t="shared" si="5"/>
        <v>Y</v>
      </c>
    </row>
    <row r="91" spans="1:7" s="7" customFormat="1" ht="15" customHeight="1" x14ac:dyDescent="0.2">
      <c r="A91" s="21" t="s">
        <v>86</v>
      </c>
      <c r="B91" s="22">
        <v>39002</v>
      </c>
      <c r="C91" s="19">
        <v>72250</v>
      </c>
      <c r="D91" s="19">
        <f t="shared" si="3"/>
        <v>75140</v>
      </c>
      <c r="E91" s="19">
        <f t="shared" si="4"/>
        <v>72885.8</v>
      </c>
      <c r="F91" s="19">
        <v>74527</v>
      </c>
      <c r="G91" s="20" t="str">
        <f t="shared" si="5"/>
        <v>Y</v>
      </c>
    </row>
    <row r="92" spans="1:7" s="7" customFormat="1" ht="15" customHeight="1" x14ac:dyDescent="0.2">
      <c r="A92" s="21" t="s">
        <v>87</v>
      </c>
      <c r="B92" s="22">
        <v>60003</v>
      </c>
      <c r="C92" s="19">
        <v>64249</v>
      </c>
      <c r="D92" s="19">
        <f t="shared" si="3"/>
        <v>66818.960000000006</v>
      </c>
      <c r="E92" s="19">
        <f t="shared" si="4"/>
        <v>64814.391200000005</v>
      </c>
      <c r="F92" s="19">
        <v>65840</v>
      </c>
      <c r="G92" s="20" t="str">
        <f t="shared" si="5"/>
        <v>Y</v>
      </c>
    </row>
    <row r="93" spans="1:7" s="7" customFormat="1" ht="15" customHeight="1" x14ac:dyDescent="0.2">
      <c r="A93" s="21" t="s">
        <v>88</v>
      </c>
      <c r="B93" s="22">
        <v>43007</v>
      </c>
      <c r="C93" s="19">
        <v>65390</v>
      </c>
      <c r="D93" s="19">
        <f t="shared" si="3"/>
        <v>68005.600000000006</v>
      </c>
      <c r="E93" s="19">
        <f t="shared" si="4"/>
        <v>65965.432000000001</v>
      </c>
      <c r="F93" s="19">
        <v>67470</v>
      </c>
      <c r="G93" s="20" t="str">
        <f t="shared" si="5"/>
        <v>Y</v>
      </c>
    </row>
    <row r="94" spans="1:7" s="7" customFormat="1" ht="15" customHeight="1" x14ac:dyDescent="0.2">
      <c r="A94" s="21" t="s">
        <v>89</v>
      </c>
      <c r="B94" s="22">
        <v>15001</v>
      </c>
      <c r="C94" s="19">
        <v>73748</v>
      </c>
      <c r="D94" s="19">
        <f t="shared" si="3"/>
        <v>76697.919999999998</v>
      </c>
      <c r="E94" s="19">
        <f t="shared" si="4"/>
        <v>74396.982399999994</v>
      </c>
      <c r="F94" s="19">
        <v>75439</v>
      </c>
      <c r="G94" s="20" t="str">
        <f t="shared" si="5"/>
        <v>Y</v>
      </c>
    </row>
    <row r="95" spans="1:7" s="7" customFormat="1" ht="15" customHeight="1" x14ac:dyDescent="0.2">
      <c r="A95" s="21" t="s">
        <v>90</v>
      </c>
      <c r="B95" s="22">
        <v>15002</v>
      </c>
      <c r="C95" s="19">
        <v>73126</v>
      </c>
      <c r="D95" s="19">
        <f t="shared" si="3"/>
        <v>76051.040000000008</v>
      </c>
      <c r="E95" s="19">
        <f t="shared" si="4"/>
        <v>73769.508800000011</v>
      </c>
      <c r="F95" s="19">
        <v>76214</v>
      </c>
      <c r="G95" s="20" t="str">
        <f t="shared" si="5"/>
        <v>Y</v>
      </c>
    </row>
    <row r="96" spans="1:7" s="7" customFormat="1" ht="15" customHeight="1" x14ac:dyDescent="0.2">
      <c r="A96" s="21" t="s">
        <v>91</v>
      </c>
      <c r="B96" s="22">
        <v>46001</v>
      </c>
      <c r="C96" s="19">
        <v>67546</v>
      </c>
      <c r="D96" s="19">
        <f t="shared" si="3"/>
        <v>70247.839999999997</v>
      </c>
      <c r="E96" s="19">
        <f t="shared" si="4"/>
        <v>68140.404799999989</v>
      </c>
      <c r="F96" s="19">
        <v>70189</v>
      </c>
      <c r="G96" s="20" t="str">
        <f t="shared" si="5"/>
        <v>Y</v>
      </c>
    </row>
    <row r="97" spans="1:7" s="7" customFormat="1" ht="15" customHeight="1" x14ac:dyDescent="0.2">
      <c r="A97" s="21" t="s">
        <v>92</v>
      </c>
      <c r="B97" s="22">
        <v>33002</v>
      </c>
      <c r="C97" s="19">
        <v>65928</v>
      </c>
      <c r="D97" s="19">
        <f t="shared" si="3"/>
        <v>68565.119999999995</v>
      </c>
      <c r="E97" s="19">
        <f t="shared" si="4"/>
        <v>66508.166399999987</v>
      </c>
      <c r="F97" s="19">
        <v>67516</v>
      </c>
      <c r="G97" s="20" t="str">
        <f t="shared" si="5"/>
        <v>Y</v>
      </c>
    </row>
    <row r="98" spans="1:7" s="7" customFormat="1" ht="15" customHeight="1" x14ac:dyDescent="0.2">
      <c r="A98" s="21" t="s">
        <v>93</v>
      </c>
      <c r="B98" s="22">
        <v>25004</v>
      </c>
      <c r="C98" s="19">
        <v>71484</v>
      </c>
      <c r="D98" s="19">
        <f t="shared" si="3"/>
        <v>74343.360000000001</v>
      </c>
      <c r="E98" s="19">
        <f t="shared" si="4"/>
        <v>72113.059200000003</v>
      </c>
      <c r="F98" s="19">
        <v>74310</v>
      </c>
      <c r="G98" s="20" t="str">
        <f t="shared" si="5"/>
        <v>Y</v>
      </c>
    </row>
    <row r="99" spans="1:7" s="7" customFormat="1" ht="15" customHeight="1" x14ac:dyDescent="0.2">
      <c r="A99" s="21" t="s">
        <v>94</v>
      </c>
      <c r="B99" s="22">
        <v>29004</v>
      </c>
      <c r="C99" s="19">
        <v>63747</v>
      </c>
      <c r="D99" s="19">
        <f t="shared" si="3"/>
        <v>66296.88</v>
      </c>
      <c r="E99" s="19">
        <f t="shared" si="4"/>
        <v>64307.973600000005</v>
      </c>
      <c r="F99" s="19">
        <v>66655</v>
      </c>
      <c r="G99" s="20" t="str">
        <f t="shared" si="5"/>
        <v>Y</v>
      </c>
    </row>
    <row r="100" spans="1:7" s="7" customFormat="1" ht="15" customHeight="1" x14ac:dyDescent="0.2">
      <c r="A100" s="21" t="s">
        <v>95</v>
      </c>
      <c r="B100" s="22">
        <v>17002</v>
      </c>
      <c r="C100" s="19">
        <v>75308</v>
      </c>
      <c r="D100" s="19">
        <f t="shared" si="3"/>
        <v>78320.320000000007</v>
      </c>
      <c r="E100" s="19">
        <f t="shared" si="4"/>
        <v>75970.710400000011</v>
      </c>
      <c r="F100" s="19">
        <v>78000</v>
      </c>
      <c r="G100" s="20" t="str">
        <f t="shared" si="5"/>
        <v>Y</v>
      </c>
    </row>
    <row r="101" spans="1:7" s="7" customFormat="1" ht="15" customHeight="1" x14ac:dyDescent="0.2">
      <c r="A101" s="21" t="s">
        <v>96</v>
      </c>
      <c r="B101" s="22">
        <v>62006</v>
      </c>
      <c r="C101" s="19">
        <v>70529</v>
      </c>
      <c r="D101" s="19">
        <f t="shared" si="3"/>
        <v>73350.16</v>
      </c>
      <c r="E101" s="19">
        <f t="shared" si="4"/>
        <v>71149.655200000008</v>
      </c>
      <c r="F101" s="19">
        <v>72856</v>
      </c>
      <c r="G101" s="20" t="str">
        <f t="shared" si="5"/>
        <v>Y</v>
      </c>
    </row>
    <row r="102" spans="1:7" s="7" customFormat="1" ht="15" customHeight="1" x14ac:dyDescent="0.2">
      <c r="A102" s="21" t="s">
        <v>97</v>
      </c>
      <c r="B102" s="22">
        <v>43002</v>
      </c>
      <c r="C102" s="19">
        <v>67819</v>
      </c>
      <c r="D102" s="19">
        <f t="shared" si="3"/>
        <v>70531.760000000009</v>
      </c>
      <c r="E102" s="19">
        <f t="shared" si="4"/>
        <v>68415.80720000001</v>
      </c>
      <c r="F102" s="19">
        <v>69321</v>
      </c>
      <c r="G102" s="20" t="str">
        <f t="shared" si="5"/>
        <v>Y</v>
      </c>
    </row>
    <row r="103" spans="1:7" s="7" customFormat="1" ht="15" customHeight="1" x14ac:dyDescent="0.2">
      <c r="A103" s="21" t="s">
        <v>98</v>
      </c>
      <c r="B103" s="22">
        <v>17003</v>
      </c>
      <c r="C103" s="19">
        <v>65427</v>
      </c>
      <c r="D103" s="19">
        <f t="shared" si="3"/>
        <v>68044.08</v>
      </c>
      <c r="E103" s="19">
        <f t="shared" si="4"/>
        <v>66002.757599999997</v>
      </c>
      <c r="F103" s="19">
        <v>67859</v>
      </c>
      <c r="G103" s="20" t="str">
        <f t="shared" si="5"/>
        <v>Y</v>
      </c>
    </row>
    <row r="104" spans="1:7" s="7" customFormat="1" ht="15" customHeight="1" x14ac:dyDescent="0.2">
      <c r="A104" s="21" t="s">
        <v>99</v>
      </c>
      <c r="B104" s="22">
        <v>51003</v>
      </c>
      <c r="C104" s="19">
        <v>61859</v>
      </c>
      <c r="D104" s="19">
        <f t="shared" si="3"/>
        <v>64333.36</v>
      </c>
      <c r="E104" s="19">
        <f t="shared" si="4"/>
        <v>62403.359199999999</v>
      </c>
      <c r="F104" s="19">
        <v>65283</v>
      </c>
      <c r="G104" s="20" t="str">
        <f t="shared" si="5"/>
        <v>Y</v>
      </c>
    </row>
    <row r="105" spans="1:7" s="7" customFormat="1" ht="15" customHeight="1" x14ac:dyDescent="0.2">
      <c r="A105" s="21" t="s">
        <v>100</v>
      </c>
      <c r="B105" s="22">
        <v>9002</v>
      </c>
      <c r="C105" s="19">
        <v>60398</v>
      </c>
      <c r="D105" s="19">
        <f t="shared" si="3"/>
        <v>62813.920000000006</v>
      </c>
      <c r="E105" s="19">
        <f t="shared" si="4"/>
        <v>60929.502400000005</v>
      </c>
      <c r="F105" s="19">
        <v>64385</v>
      </c>
      <c r="G105" s="20" t="str">
        <f t="shared" si="5"/>
        <v>Y</v>
      </c>
    </row>
    <row r="106" spans="1:7" s="7" customFormat="1" ht="15" customHeight="1" x14ac:dyDescent="0.2">
      <c r="A106" s="21" t="s">
        <v>101</v>
      </c>
      <c r="B106" s="22">
        <v>56007</v>
      </c>
      <c r="C106" s="19">
        <v>71458</v>
      </c>
      <c r="D106" s="19">
        <f t="shared" si="3"/>
        <v>74316.320000000007</v>
      </c>
      <c r="E106" s="19">
        <f t="shared" si="4"/>
        <v>72086.830400000006</v>
      </c>
      <c r="F106" s="19">
        <v>73534</v>
      </c>
      <c r="G106" s="20" t="str">
        <f t="shared" si="5"/>
        <v>Y</v>
      </c>
    </row>
    <row r="107" spans="1:7" s="7" customFormat="1" ht="15" customHeight="1" x14ac:dyDescent="0.2">
      <c r="A107" s="21" t="s">
        <v>102</v>
      </c>
      <c r="B107" s="22">
        <v>23003</v>
      </c>
      <c r="C107" s="19">
        <v>66893</v>
      </c>
      <c r="D107" s="19">
        <f t="shared" si="3"/>
        <v>69568.72</v>
      </c>
      <c r="E107" s="19">
        <f t="shared" si="4"/>
        <v>67481.6584</v>
      </c>
      <c r="F107" s="19">
        <v>67809</v>
      </c>
      <c r="G107" s="20" t="str">
        <f t="shared" si="5"/>
        <v>Y</v>
      </c>
    </row>
    <row r="108" spans="1:7" s="7" customFormat="1" ht="15" customHeight="1" x14ac:dyDescent="0.2">
      <c r="A108" s="21" t="s">
        <v>103</v>
      </c>
      <c r="B108" s="22">
        <v>65001</v>
      </c>
      <c r="C108" s="19">
        <v>83402</v>
      </c>
      <c r="D108" s="19">
        <f t="shared" si="3"/>
        <v>86738.08</v>
      </c>
      <c r="E108" s="19">
        <f t="shared" si="4"/>
        <v>84135.937600000005</v>
      </c>
      <c r="F108" s="19">
        <v>84711</v>
      </c>
      <c r="G108" s="20" t="str">
        <f t="shared" si="5"/>
        <v>Y</v>
      </c>
    </row>
    <row r="109" spans="1:7" s="7" customFormat="1" ht="15" customHeight="1" x14ac:dyDescent="0.2">
      <c r="A109" s="21" t="s">
        <v>148</v>
      </c>
      <c r="B109" s="22">
        <v>39006</v>
      </c>
      <c r="C109" s="19">
        <v>61249</v>
      </c>
      <c r="D109" s="19">
        <f t="shared" si="3"/>
        <v>63698.96</v>
      </c>
      <c r="E109" s="19">
        <f t="shared" si="4"/>
        <v>61787.991199999997</v>
      </c>
      <c r="F109" s="19">
        <v>62161</v>
      </c>
      <c r="G109" s="20" t="str">
        <f t="shared" si="5"/>
        <v>Y</v>
      </c>
    </row>
    <row r="110" spans="1:7" s="7" customFormat="1" ht="15" customHeight="1" x14ac:dyDescent="0.2">
      <c r="A110" s="21" t="s">
        <v>104</v>
      </c>
      <c r="B110" s="22">
        <v>60004</v>
      </c>
      <c r="C110" s="19">
        <v>62778</v>
      </c>
      <c r="D110" s="19">
        <f t="shared" si="3"/>
        <v>65289.120000000003</v>
      </c>
      <c r="E110" s="19">
        <f t="shared" si="4"/>
        <v>63330.446400000001</v>
      </c>
      <c r="F110" s="19">
        <v>63964</v>
      </c>
      <c r="G110" s="20" t="str">
        <f t="shared" si="5"/>
        <v>Y</v>
      </c>
    </row>
    <row r="111" spans="1:7" s="7" customFormat="1" ht="15" customHeight="1" x14ac:dyDescent="0.2">
      <c r="A111" s="21" t="s">
        <v>105</v>
      </c>
      <c r="B111" s="22">
        <v>33003</v>
      </c>
      <c r="C111" s="19">
        <v>67531</v>
      </c>
      <c r="D111" s="19">
        <f t="shared" si="3"/>
        <v>70232.240000000005</v>
      </c>
      <c r="E111" s="19">
        <f t="shared" si="4"/>
        <v>68125.272800000006</v>
      </c>
      <c r="F111" s="19">
        <v>70856</v>
      </c>
      <c r="G111" s="20" t="str">
        <f t="shared" si="5"/>
        <v>Y</v>
      </c>
    </row>
    <row r="112" spans="1:7" s="7" customFormat="1" ht="15" customHeight="1" x14ac:dyDescent="0.2">
      <c r="A112" s="21" t="s">
        <v>106</v>
      </c>
      <c r="B112" s="22">
        <v>32002</v>
      </c>
      <c r="C112" s="19">
        <v>71685</v>
      </c>
      <c r="D112" s="19">
        <f t="shared" si="3"/>
        <v>74552.400000000009</v>
      </c>
      <c r="E112" s="19">
        <f t="shared" si="4"/>
        <v>72315.828000000009</v>
      </c>
      <c r="F112" s="19">
        <v>73710</v>
      </c>
      <c r="G112" s="20" t="str">
        <f t="shared" si="5"/>
        <v>Y</v>
      </c>
    </row>
    <row r="113" spans="1:7" s="7" customFormat="1" ht="15" customHeight="1" x14ac:dyDescent="0.2">
      <c r="A113" s="21" t="s">
        <v>107</v>
      </c>
      <c r="B113" s="22">
        <v>1001</v>
      </c>
      <c r="C113" s="19">
        <v>64480</v>
      </c>
      <c r="D113" s="19">
        <f t="shared" si="3"/>
        <v>67059.199999999997</v>
      </c>
      <c r="E113" s="19">
        <f t="shared" si="4"/>
        <v>65047.423999999992</v>
      </c>
      <c r="F113" s="19">
        <v>66712</v>
      </c>
      <c r="G113" s="20" t="str">
        <f t="shared" si="5"/>
        <v>Y</v>
      </c>
    </row>
    <row r="114" spans="1:7" s="7" customFormat="1" ht="15" customHeight="1" x14ac:dyDescent="0.2">
      <c r="A114" s="21" t="s">
        <v>108</v>
      </c>
      <c r="B114" s="22">
        <v>11005</v>
      </c>
      <c r="C114" s="19">
        <v>69628</v>
      </c>
      <c r="D114" s="19">
        <f t="shared" si="3"/>
        <v>72413.119999999995</v>
      </c>
      <c r="E114" s="19">
        <f t="shared" si="4"/>
        <v>70240.7264</v>
      </c>
      <c r="F114" s="19">
        <v>72640</v>
      </c>
      <c r="G114" s="20" t="str">
        <f t="shared" si="5"/>
        <v>Y</v>
      </c>
    </row>
    <row r="115" spans="1:7" s="7" customFormat="1" ht="15" customHeight="1" x14ac:dyDescent="0.2">
      <c r="A115" s="21" t="s">
        <v>109</v>
      </c>
      <c r="B115" s="22">
        <v>51004</v>
      </c>
      <c r="C115" s="19">
        <v>72357</v>
      </c>
      <c r="D115" s="19">
        <f t="shared" si="3"/>
        <v>75251.28</v>
      </c>
      <c r="E115" s="19">
        <f t="shared" si="4"/>
        <v>72993.741599999994</v>
      </c>
      <c r="F115" s="19">
        <v>74594</v>
      </c>
      <c r="G115" s="20" t="str">
        <f t="shared" si="5"/>
        <v>Y</v>
      </c>
    </row>
    <row r="116" spans="1:7" s="7" customFormat="1" ht="15" customHeight="1" x14ac:dyDescent="0.2">
      <c r="A116" s="21" t="s">
        <v>110</v>
      </c>
      <c r="B116" s="22">
        <v>56004</v>
      </c>
      <c r="C116" s="19">
        <v>63791</v>
      </c>
      <c r="D116" s="19">
        <f t="shared" si="3"/>
        <v>66342.64</v>
      </c>
      <c r="E116" s="19">
        <f t="shared" si="4"/>
        <v>64352.360799999995</v>
      </c>
      <c r="F116" s="19">
        <v>67920</v>
      </c>
      <c r="G116" s="20" t="str">
        <f t="shared" si="5"/>
        <v>Y</v>
      </c>
    </row>
    <row r="117" spans="1:7" s="7" customFormat="1" ht="15" customHeight="1" x14ac:dyDescent="0.2">
      <c r="A117" s="21" t="s">
        <v>111</v>
      </c>
      <c r="B117" s="22">
        <v>54004</v>
      </c>
      <c r="C117" s="19">
        <v>68057</v>
      </c>
      <c r="D117" s="19">
        <f t="shared" si="3"/>
        <v>70779.28</v>
      </c>
      <c r="E117" s="19">
        <f t="shared" si="4"/>
        <v>68655.901599999997</v>
      </c>
      <c r="F117" s="19">
        <v>71540</v>
      </c>
      <c r="G117" s="20" t="str">
        <f t="shared" si="5"/>
        <v>Y</v>
      </c>
    </row>
    <row r="118" spans="1:7" s="9" customFormat="1" ht="15" customHeight="1" x14ac:dyDescent="0.2">
      <c r="A118" s="23" t="s">
        <v>112</v>
      </c>
      <c r="B118" s="24">
        <v>55005</v>
      </c>
      <c r="C118" s="19">
        <v>62708</v>
      </c>
      <c r="D118" s="19">
        <f t="shared" si="3"/>
        <v>65216.32</v>
      </c>
      <c r="E118" s="19">
        <f t="shared" si="4"/>
        <v>63259.830399999999</v>
      </c>
      <c r="F118" s="19">
        <v>65712</v>
      </c>
      <c r="G118" s="20" t="str">
        <f t="shared" si="5"/>
        <v>Y</v>
      </c>
    </row>
    <row r="119" spans="1:7" s="7" customFormat="1" ht="15" customHeight="1" x14ac:dyDescent="0.2">
      <c r="A119" s="21" t="s">
        <v>113</v>
      </c>
      <c r="B119" s="22">
        <v>4003</v>
      </c>
      <c r="C119" s="19">
        <v>63145</v>
      </c>
      <c r="D119" s="19">
        <f t="shared" si="3"/>
        <v>65670.8</v>
      </c>
      <c r="E119" s="19">
        <f t="shared" si="4"/>
        <v>63700.675999999999</v>
      </c>
      <c r="F119" s="19">
        <v>64225</v>
      </c>
      <c r="G119" s="20" t="str">
        <f t="shared" si="5"/>
        <v>Y</v>
      </c>
    </row>
    <row r="120" spans="1:7" s="7" customFormat="1" ht="15" customHeight="1" x14ac:dyDescent="0.2">
      <c r="A120" s="21" t="s">
        <v>114</v>
      </c>
      <c r="B120" s="22">
        <v>62005</v>
      </c>
      <c r="C120" s="19">
        <v>66773</v>
      </c>
      <c r="D120" s="19">
        <f t="shared" si="3"/>
        <v>69443.92</v>
      </c>
      <c r="E120" s="19">
        <f t="shared" si="4"/>
        <v>67360.602400000003</v>
      </c>
      <c r="F120" s="19">
        <v>69864</v>
      </c>
      <c r="G120" s="20" t="str">
        <f t="shared" si="5"/>
        <v>Y</v>
      </c>
    </row>
    <row r="121" spans="1:7" s="7" customFormat="1" ht="15" customHeight="1" x14ac:dyDescent="0.2">
      <c r="A121" s="21" t="s">
        <v>115</v>
      </c>
      <c r="B121" s="22">
        <v>49005</v>
      </c>
      <c r="C121" s="19">
        <v>81120</v>
      </c>
      <c r="D121" s="19">
        <f t="shared" si="3"/>
        <v>84364.800000000003</v>
      </c>
      <c r="E121" s="19">
        <f t="shared" si="4"/>
        <v>81833.856</v>
      </c>
      <c r="F121" s="19">
        <v>84352</v>
      </c>
      <c r="G121" s="20" t="str">
        <f t="shared" si="5"/>
        <v>Y</v>
      </c>
    </row>
    <row r="122" spans="1:7" s="7" customFormat="1" ht="15" customHeight="1" x14ac:dyDescent="0.2">
      <c r="A122" s="21" t="s">
        <v>116</v>
      </c>
      <c r="B122" s="22">
        <v>5005</v>
      </c>
      <c r="C122" s="19">
        <v>66114</v>
      </c>
      <c r="D122" s="19">
        <f t="shared" si="3"/>
        <v>68758.559999999998</v>
      </c>
      <c r="E122" s="19">
        <f t="shared" si="4"/>
        <v>66695.803199999995</v>
      </c>
      <c r="F122" s="19">
        <v>68664</v>
      </c>
      <c r="G122" s="20" t="str">
        <f t="shared" si="5"/>
        <v>Y</v>
      </c>
    </row>
    <row r="123" spans="1:7" s="7" customFormat="1" ht="15" customHeight="1" x14ac:dyDescent="0.2">
      <c r="A123" s="21" t="s">
        <v>117</v>
      </c>
      <c r="B123" s="22">
        <v>54002</v>
      </c>
      <c r="C123" s="19">
        <v>68161</v>
      </c>
      <c r="D123" s="19">
        <f t="shared" si="3"/>
        <v>70887.44</v>
      </c>
      <c r="E123" s="19">
        <f t="shared" si="4"/>
        <v>68760.816800000001</v>
      </c>
      <c r="F123" s="19">
        <v>72112</v>
      </c>
      <c r="G123" s="20" t="str">
        <f t="shared" si="5"/>
        <v>Y</v>
      </c>
    </row>
    <row r="124" spans="1:7" s="7" customFormat="1" ht="15" customHeight="1" x14ac:dyDescent="0.2">
      <c r="A124" s="21" t="s">
        <v>118</v>
      </c>
      <c r="B124" s="22">
        <v>26005</v>
      </c>
      <c r="C124" s="19">
        <v>72278</v>
      </c>
      <c r="D124" s="19">
        <f t="shared" si="3"/>
        <v>75169.119999999995</v>
      </c>
      <c r="E124" s="19">
        <f t="shared" si="4"/>
        <v>72914.046399999992</v>
      </c>
      <c r="F124" s="19">
        <v>75243</v>
      </c>
      <c r="G124" s="20" t="str">
        <f t="shared" si="5"/>
        <v>Y</v>
      </c>
    </row>
    <row r="125" spans="1:7" s="7" customFormat="1" ht="15" customHeight="1" x14ac:dyDescent="0.2">
      <c r="A125" s="21" t="s">
        <v>119</v>
      </c>
      <c r="B125" s="22">
        <v>40002</v>
      </c>
      <c r="C125" s="19">
        <v>68740</v>
      </c>
      <c r="D125" s="19">
        <f t="shared" si="3"/>
        <v>71489.600000000006</v>
      </c>
      <c r="E125" s="19">
        <f t="shared" si="4"/>
        <v>69344.911999999997</v>
      </c>
      <c r="F125" s="19">
        <v>72069</v>
      </c>
      <c r="G125" s="20" t="str">
        <f t="shared" si="5"/>
        <v>Y</v>
      </c>
    </row>
    <row r="126" spans="1:7" s="7" customFormat="1" ht="15" customHeight="1" x14ac:dyDescent="0.2">
      <c r="A126" s="21" t="s">
        <v>120</v>
      </c>
      <c r="B126" s="22">
        <v>57001</v>
      </c>
      <c r="C126" s="19">
        <v>68269</v>
      </c>
      <c r="D126" s="19">
        <f t="shared" si="3"/>
        <v>70999.760000000009</v>
      </c>
      <c r="E126" s="19">
        <f t="shared" si="4"/>
        <v>68869.767200000002</v>
      </c>
      <c r="F126" s="19">
        <v>70550</v>
      </c>
      <c r="G126" s="20" t="str">
        <f t="shared" si="5"/>
        <v>Y</v>
      </c>
    </row>
    <row r="127" spans="1:7" s="7" customFormat="1" ht="15" customHeight="1" x14ac:dyDescent="0.2">
      <c r="A127" s="21" t="s">
        <v>121</v>
      </c>
      <c r="B127" s="22">
        <v>54006</v>
      </c>
      <c r="C127" s="19">
        <v>58262</v>
      </c>
      <c r="D127" s="19">
        <f t="shared" si="3"/>
        <v>60592.480000000003</v>
      </c>
      <c r="E127" s="19">
        <f t="shared" si="4"/>
        <v>58774.705600000001</v>
      </c>
      <c r="F127" s="19">
        <v>61155</v>
      </c>
      <c r="G127" s="20" t="str">
        <f t="shared" si="5"/>
        <v>Y</v>
      </c>
    </row>
    <row r="128" spans="1:7" s="7" customFormat="1" ht="15" customHeight="1" x14ac:dyDescent="0.2">
      <c r="A128" s="21" t="s">
        <v>122</v>
      </c>
      <c r="B128" s="22">
        <v>41005</v>
      </c>
      <c r="C128" s="19">
        <v>69836</v>
      </c>
      <c r="D128" s="19">
        <f t="shared" si="3"/>
        <v>72629.440000000002</v>
      </c>
      <c r="E128" s="19">
        <f t="shared" si="4"/>
        <v>70450.556800000006</v>
      </c>
      <c r="F128" s="19">
        <v>72974</v>
      </c>
      <c r="G128" s="20" t="str">
        <f t="shared" si="5"/>
        <v>Y</v>
      </c>
    </row>
    <row r="129" spans="1:7" s="7" customFormat="1" ht="15" customHeight="1" x14ac:dyDescent="0.2">
      <c r="A129" s="21" t="s">
        <v>123</v>
      </c>
      <c r="B129" s="22">
        <v>20003</v>
      </c>
      <c r="C129" s="19">
        <v>73901</v>
      </c>
      <c r="D129" s="19">
        <f t="shared" si="3"/>
        <v>76857.040000000008</v>
      </c>
      <c r="E129" s="19">
        <f t="shared" si="4"/>
        <v>74551.328800000003</v>
      </c>
      <c r="F129" s="19">
        <v>77497</v>
      </c>
      <c r="G129" s="20" t="str">
        <f t="shared" si="5"/>
        <v>Y</v>
      </c>
    </row>
    <row r="130" spans="1:7" s="7" customFormat="1" ht="15" customHeight="1" x14ac:dyDescent="0.2">
      <c r="A130" s="21" t="s">
        <v>124</v>
      </c>
      <c r="B130" s="22">
        <v>66001</v>
      </c>
      <c r="C130" s="19">
        <v>78704</v>
      </c>
      <c r="D130" s="19">
        <f t="shared" si="3"/>
        <v>81852.160000000003</v>
      </c>
      <c r="E130" s="19">
        <f t="shared" si="4"/>
        <v>79396.595199999996</v>
      </c>
      <c r="F130" s="19">
        <v>81976</v>
      </c>
      <c r="G130" s="20" t="str">
        <f t="shared" si="5"/>
        <v>Y</v>
      </c>
    </row>
    <row r="131" spans="1:7" s="7" customFormat="1" ht="15" customHeight="1" x14ac:dyDescent="0.2">
      <c r="A131" s="21" t="s">
        <v>126</v>
      </c>
      <c r="B131" s="22">
        <v>33005</v>
      </c>
      <c r="C131" s="19">
        <v>66184</v>
      </c>
      <c r="D131" s="19">
        <f t="shared" si="3"/>
        <v>68831.360000000001</v>
      </c>
      <c r="E131" s="19">
        <f t="shared" si="4"/>
        <v>66766.419200000004</v>
      </c>
      <c r="F131" s="19">
        <v>68125</v>
      </c>
      <c r="G131" s="20" t="str">
        <f t="shared" si="5"/>
        <v>Y</v>
      </c>
    </row>
    <row r="132" spans="1:7" s="7" customFormat="1" ht="15" customHeight="1" x14ac:dyDescent="0.2">
      <c r="A132" s="21" t="s">
        <v>125</v>
      </c>
      <c r="B132" s="22">
        <v>49006</v>
      </c>
      <c r="C132" s="19">
        <v>67117</v>
      </c>
      <c r="D132" s="19">
        <f t="shared" si="3"/>
        <v>69801.680000000008</v>
      </c>
      <c r="E132" s="19">
        <f t="shared" si="4"/>
        <v>67707.6296</v>
      </c>
      <c r="F132" s="19">
        <v>70043</v>
      </c>
      <c r="G132" s="20" t="str">
        <f t="shared" si="5"/>
        <v>Y</v>
      </c>
    </row>
    <row r="133" spans="1:7" s="7" customFormat="1" ht="15" customHeight="1" x14ac:dyDescent="0.2">
      <c r="A133" s="21" t="s">
        <v>127</v>
      </c>
      <c r="B133" s="22">
        <v>13001</v>
      </c>
      <c r="C133" s="19">
        <v>68713</v>
      </c>
      <c r="D133" s="19">
        <f t="shared" si="3"/>
        <v>71461.52</v>
      </c>
      <c r="E133" s="19">
        <f t="shared" si="4"/>
        <v>69317.674400000004</v>
      </c>
      <c r="F133" s="19">
        <v>72263</v>
      </c>
      <c r="G133" s="20" t="str">
        <f t="shared" si="5"/>
        <v>Y</v>
      </c>
    </row>
    <row r="134" spans="1:7" s="7" customFormat="1" ht="15" customHeight="1" x14ac:dyDescent="0.2">
      <c r="A134" s="21" t="s">
        <v>128</v>
      </c>
      <c r="B134" s="22">
        <v>60006</v>
      </c>
      <c r="C134" s="19">
        <v>62461</v>
      </c>
      <c r="D134" s="19">
        <f t="shared" ref="D134:D152" si="6">C134*1.04</f>
        <v>64959.44</v>
      </c>
      <c r="E134" s="19">
        <f t="shared" ref="E134:E152" si="7">D134*0.97</f>
        <v>63010.656799999997</v>
      </c>
      <c r="F134" s="19">
        <v>65425</v>
      </c>
      <c r="G134" s="20" t="str">
        <f t="shared" ref="G134:G152" si="8">IF(F134&gt;E134,"Y","N")</f>
        <v>Y</v>
      </c>
    </row>
    <row r="135" spans="1:7" s="7" customFormat="1" ht="15" customHeight="1" x14ac:dyDescent="0.2">
      <c r="A135" s="21" t="s">
        <v>129</v>
      </c>
      <c r="B135" s="22">
        <v>11004</v>
      </c>
      <c r="C135" s="19">
        <v>76099</v>
      </c>
      <c r="D135" s="19">
        <f t="shared" si="6"/>
        <v>79142.960000000006</v>
      </c>
      <c r="E135" s="19">
        <f t="shared" si="7"/>
        <v>76768.671199999997</v>
      </c>
      <c r="F135" s="19">
        <v>79783</v>
      </c>
      <c r="G135" s="20" t="str">
        <f t="shared" si="8"/>
        <v>Y</v>
      </c>
    </row>
    <row r="136" spans="1:7" s="7" customFormat="1" ht="15" customHeight="1" x14ac:dyDescent="0.2">
      <c r="A136" s="21" t="s">
        <v>152</v>
      </c>
      <c r="B136" s="22">
        <v>15003</v>
      </c>
      <c r="C136" s="19">
        <v>71597</v>
      </c>
      <c r="D136" s="19">
        <f t="shared" si="6"/>
        <v>74460.88</v>
      </c>
      <c r="E136" s="19">
        <f t="shared" si="7"/>
        <v>72227.053599999999</v>
      </c>
      <c r="F136" s="19">
        <v>73243</v>
      </c>
      <c r="G136" s="20" t="str">
        <f t="shared" si="8"/>
        <v>Y</v>
      </c>
    </row>
    <row r="137" spans="1:7" s="7" customFormat="1" ht="15" customHeight="1" x14ac:dyDescent="0.2">
      <c r="A137" s="21" t="s">
        <v>130</v>
      </c>
      <c r="B137" s="22">
        <v>51005</v>
      </c>
      <c r="C137" s="19">
        <v>68210</v>
      </c>
      <c r="D137" s="19">
        <f t="shared" si="6"/>
        <v>70938.400000000009</v>
      </c>
      <c r="E137" s="19">
        <f t="shared" si="7"/>
        <v>68810.248000000007</v>
      </c>
      <c r="F137" s="19">
        <v>69679</v>
      </c>
      <c r="G137" s="20" t="str">
        <f t="shared" si="8"/>
        <v>Y</v>
      </c>
    </row>
    <row r="138" spans="1:7" s="7" customFormat="1" ht="15" customHeight="1" x14ac:dyDescent="0.2">
      <c r="A138" s="21" t="s">
        <v>131</v>
      </c>
      <c r="B138" s="22">
        <v>6005</v>
      </c>
      <c r="C138" s="19">
        <v>65190</v>
      </c>
      <c r="D138" s="19">
        <f t="shared" si="6"/>
        <v>67797.600000000006</v>
      </c>
      <c r="E138" s="19">
        <f t="shared" si="7"/>
        <v>65763.672000000006</v>
      </c>
      <c r="F138" s="19">
        <v>68748</v>
      </c>
      <c r="G138" s="20" t="str">
        <f t="shared" si="8"/>
        <v>Y</v>
      </c>
    </row>
    <row r="139" spans="1:7" s="7" customFormat="1" ht="15" customHeight="1" x14ac:dyDescent="0.2">
      <c r="A139" s="21" t="s">
        <v>132</v>
      </c>
      <c r="B139" s="22">
        <v>14004</v>
      </c>
      <c r="C139" s="19">
        <v>74024</v>
      </c>
      <c r="D139" s="19">
        <f t="shared" si="6"/>
        <v>76984.960000000006</v>
      </c>
      <c r="E139" s="19">
        <f t="shared" si="7"/>
        <v>74675.411200000002</v>
      </c>
      <c r="F139" s="19">
        <v>76769</v>
      </c>
      <c r="G139" s="20" t="str">
        <f t="shared" si="8"/>
        <v>Y</v>
      </c>
    </row>
    <row r="140" spans="1:7" s="7" customFormat="1" ht="15" customHeight="1" x14ac:dyDescent="0.2">
      <c r="A140" s="21" t="s">
        <v>133</v>
      </c>
      <c r="B140" s="22">
        <v>18003</v>
      </c>
      <c r="C140" s="19">
        <v>65526</v>
      </c>
      <c r="D140" s="19">
        <f t="shared" si="6"/>
        <v>68147.040000000008</v>
      </c>
      <c r="E140" s="19">
        <f t="shared" si="7"/>
        <v>66102.628800000006</v>
      </c>
      <c r="F140" s="19">
        <v>67902</v>
      </c>
      <c r="G140" s="20" t="str">
        <f t="shared" si="8"/>
        <v>Y</v>
      </c>
    </row>
    <row r="141" spans="1:7" s="7" customFormat="1" ht="15" customHeight="1" x14ac:dyDescent="0.2">
      <c r="A141" s="21" t="s">
        <v>134</v>
      </c>
      <c r="B141" s="22">
        <v>14005</v>
      </c>
      <c r="C141" s="19">
        <v>71301</v>
      </c>
      <c r="D141" s="19">
        <f t="shared" si="6"/>
        <v>74153.040000000008</v>
      </c>
      <c r="E141" s="19">
        <f t="shared" si="7"/>
        <v>71928.448800000013</v>
      </c>
      <c r="F141" s="19">
        <v>75038</v>
      </c>
      <c r="G141" s="20" t="str">
        <f t="shared" si="8"/>
        <v>Y</v>
      </c>
    </row>
    <row r="142" spans="1:7" s="7" customFormat="1" ht="15" customHeight="1" x14ac:dyDescent="0.2">
      <c r="A142" s="21" t="s">
        <v>135</v>
      </c>
      <c r="B142" s="22">
        <v>18005</v>
      </c>
      <c r="C142" s="19">
        <v>66677</v>
      </c>
      <c r="D142" s="19">
        <f t="shared" si="6"/>
        <v>69344.08</v>
      </c>
      <c r="E142" s="19">
        <f t="shared" si="7"/>
        <v>67263.757599999997</v>
      </c>
      <c r="F142" s="19">
        <v>69451</v>
      </c>
      <c r="G142" s="20" t="str">
        <f t="shared" si="8"/>
        <v>Y</v>
      </c>
    </row>
    <row r="143" spans="1:7" s="7" customFormat="1" ht="15" customHeight="1" x14ac:dyDescent="0.2">
      <c r="A143" s="21" t="s">
        <v>136</v>
      </c>
      <c r="B143" s="22">
        <v>36002</v>
      </c>
      <c r="C143" s="19">
        <v>60348</v>
      </c>
      <c r="D143" s="19">
        <f t="shared" si="6"/>
        <v>62761.920000000006</v>
      </c>
      <c r="E143" s="19">
        <f t="shared" si="7"/>
        <v>60879.062400000003</v>
      </c>
      <c r="F143" s="19">
        <v>62564</v>
      </c>
      <c r="G143" s="20" t="str">
        <f t="shared" si="8"/>
        <v>Y</v>
      </c>
    </row>
    <row r="144" spans="1:7" s="7" customFormat="1" ht="15" customHeight="1" x14ac:dyDescent="0.2">
      <c r="A144" s="21" t="s">
        <v>137</v>
      </c>
      <c r="B144" s="22">
        <v>49007</v>
      </c>
      <c r="C144" s="19">
        <v>69897</v>
      </c>
      <c r="D144" s="19">
        <f t="shared" si="6"/>
        <v>72692.88</v>
      </c>
      <c r="E144" s="19">
        <f t="shared" si="7"/>
        <v>70512.093600000007</v>
      </c>
      <c r="F144" s="19">
        <v>73567</v>
      </c>
      <c r="G144" s="20" t="str">
        <f t="shared" si="8"/>
        <v>Y</v>
      </c>
    </row>
    <row r="145" spans="1:7" s="7" customFormat="1" ht="15" customHeight="1" x14ac:dyDescent="0.2">
      <c r="A145" s="21" t="s">
        <v>138</v>
      </c>
      <c r="B145" s="22">
        <v>1003</v>
      </c>
      <c r="C145" s="19">
        <v>55692</v>
      </c>
      <c r="D145" s="19">
        <f t="shared" si="6"/>
        <v>57919.68</v>
      </c>
      <c r="E145" s="19">
        <f t="shared" si="7"/>
        <v>56182.089599999999</v>
      </c>
      <c r="F145" s="19">
        <v>58394</v>
      </c>
      <c r="G145" s="20" t="str">
        <f t="shared" si="8"/>
        <v>Y</v>
      </c>
    </row>
    <row r="146" spans="1:7" s="7" customFormat="1" ht="15" customHeight="1" x14ac:dyDescent="0.2">
      <c r="A146" s="21" t="s">
        <v>139</v>
      </c>
      <c r="B146" s="22">
        <v>47001</v>
      </c>
      <c r="C146" s="19">
        <v>63973</v>
      </c>
      <c r="D146" s="19">
        <f t="shared" si="6"/>
        <v>66531.92</v>
      </c>
      <c r="E146" s="19">
        <f t="shared" si="7"/>
        <v>64535.962399999997</v>
      </c>
      <c r="F146" s="19">
        <v>66126</v>
      </c>
      <c r="G146" s="20" t="str">
        <f t="shared" si="8"/>
        <v>Y</v>
      </c>
    </row>
    <row r="147" spans="1:7" s="7" customFormat="1" ht="15" customHeight="1" x14ac:dyDescent="0.2">
      <c r="A147" s="21" t="s">
        <v>140</v>
      </c>
      <c r="B147" s="22">
        <v>12003</v>
      </c>
      <c r="C147" s="19">
        <v>68462</v>
      </c>
      <c r="D147" s="19">
        <f t="shared" si="6"/>
        <v>71200.479999999996</v>
      </c>
      <c r="E147" s="19">
        <f t="shared" si="7"/>
        <v>69064.465599999996</v>
      </c>
      <c r="F147" s="19">
        <v>69962</v>
      </c>
      <c r="G147" s="20" t="str">
        <f t="shared" si="8"/>
        <v>Y</v>
      </c>
    </row>
    <row r="148" spans="1:7" s="7" customFormat="1" ht="15" customHeight="1" x14ac:dyDescent="0.2">
      <c r="A148" s="21" t="s">
        <v>141</v>
      </c>
      <c r="B148" s="22">
        <v>54007</v>
      </c>
      <c r="C148" s="19">
        <v>61463</v>
      </c>
      <c r="D148" s="19">
        <f t="shared" si="6"/>
        <v>63921.520000000004</v>
      </c>
      <c r="E148" s="19">
        <f t="shared" si="7"/>
        <v>62003.874400000001</v>
      </c>
      <c r="F148" s="19">
        <v>64927</v>
      </c>
      <c r="G148" s="20" t="str">
        <f t="shared" si="8"/>
        <v>Y</v>
      </c>
    </row>
    <row r="149" spans="1:7" s="7" customFormat="1" ht="15" customHeight="1" x14ac:dyDescent="0.2">
      <c r="A149" s="21" t="s">
        <v>142</v>
      </c>
      <c r="B149" s="22">
        <v>59002</v>
      </c>
      <c r="C149" s="19">
        <v>67144</v>
      </c>
      <c r="D149" s="19">
        <f t="shared" si="6"/>
        <v>69829.760000000009</v>
      </c>
      <c r="E149" s="19">
        <f t="shared" si="7"/>
        <v>67734.867200000008</v>
      </c>
      <c r="F149" s="19">
        <v>69081</v>
      </c>
      <c r="G149" s="20" t="str">
        <f t="shared" si="8"/>
        <v>Y</v>
      </c>
    </row>
    <row r="150" spans="1:7" s="7" customFormat="1" ht="15" customHeight="1" x14ac:dyDescent="0.2">
      <c r="A150" s="21" t="s">
        <v>143</v>
      </c>
      <c r="B150" s="22">
        <v>2006</v>
      </c>
      <c r="C150" s="19">
        <v>66880</v>
      </c>
      <c r="D150" s="19">
        <f t="shared" si="6"/>
        <v>69555.199999999997</v>
      </c>
      <c r="E150" s="19">
        <f t="shared" si="7"/>
        <v>67468.543999999994</v>
      </c>
      <c r="F150" s="19">
        <v>68856</v>
      </c>
      <c r="G150" s="20" t="str">
        <f t="shared" si="8"/>
        <v>Y</v>
      </c>
    </row>
    <row r="151" spans="1:7" s="7" customFormat="1" ht="15" customHeight="1" x14ac:dyDescent="0.2">
      <c r="A151" s="21" t="s">
        <v>144</v>
      </c>
      <c r="B151" s="22">
        <v>55004</v>
      </c>
      <c r="C151" s="19">
        <v>61346</v>
      </c>
      <c r="D151" s="19">
        <f t="shared" si="6"/>
        <v>63799.840000000004</v>
      </c>
      <c r="E151" s="19">
        <f t="shared" si="7"/>
        <v>61885.844799999999</v>
      </c>
      <c r="F151" s="19">
        <v>68334</v>
      </c>
      <c r="G151" s="20" t="str">
        <f t="shared" si="8"/>
        <v>Y</v>
      </c>
    </row>
    <row r="152" spans="1:7" s="7" customFormat="1" ht="15" customHeight="1" x14ac:dyDescent="0.2">
      <c r="A152" s="21" t="s">
        <v>145</v>
      </c>
      <c r="B152" s="22">
        <v>63003</v>
      </c>
      <c r="C152" s="19">
        <v>75916</v>
      </c>
      <c r="D152" s="19">
        <f t="shared" si="6"/>
        <v>78952.639999999999</v>
      </c>
      <c r="E152" s="19">
        <f t="shared" si="7"/>
        <v>76584.060799999992</v>
      </c>
      <c r="F152" s="19">
        <v>79094</v>
      </c>
      <c r="G152" s="20" t="str">
        <f t="shared" si="8"/>
        <v>Y</v>
      </c>
    </row>
    <row r="153" spans="1:7" x14ac:dyDescent="0.25">
      <c r="A153" s="10"/>
      <c r="B153" s="11"/>
      <c r="C153" s="12"/>
      <c r="D153" s="13"/>
      <c r="E153" s="14"/>
      <c r="F153" s="15"/>
      <c r="G153" s="16"/>
    </row>
    <row r="154" spans="1:7" x14ac:dyDescent="0.25">
      <c r="A154" s="10" t="s">
        <v>158</v>
      </c>
      <c r="B154" s="11"/>
      <c r="C154" s="15">
        <v>72623</v>
      </c>
      <c r="D154" s="13"/>
      <c r="E154" s="14"/>
      <c r="F154" s="15">
        <v>75412</v>
      </c>
      <c r="G154" s="16"/>
    </row>
    <row r="155" spans="1:7" x14ac:dyDescent="0.25">
      <c r="A155" s="11"/>
      <c r="B155" s="11"/>
      <c r="C155" s="12"/>
      <c r="D155" s="13"/>
      <c r="E155" s="13"/>
      <c r="F155" s="13"/>
      <c r="G155" s="25"/>
    </row>
    <row r="156" spans="1:7" s="7" customFormat="1" ht="12.75" x14ac:dyDescent="0.2">
      <c r="A156" s="11"/>
      <c r="B156" s="11"/>
      <c r="C156" s="12"/>
      <c r="D156" s="13"/>
      <c r="E156" s="13"/>
      <c r="F156" s="13"/>
      <c r="G156" s="25"/>
    </row>
  </sheetData>
  <sortState xmlns:xlrd2="http://schemas.microsoft.com/office/spreadsheetml/2017/richdata2" ref="A5:G152">
    <sortCondition ref="A5:A152"/>
  </sortState>
  <pageMargins left="0.4" right="0.4" top="0.5" bottom="0.5" header="0" footer="0.17"/>
  <pageSetup scale="99" fitToHeight="0" orientation="portrait" r:id="rId1"/>
  <headerFooter>
    <oddFooter>&amp;C&amp;"Ebrima,Regular"&amp;9&amp;P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State Aid Accountability – Teacher Compensation</dc:title>
  <dc:creator>Crystal Decisions</dc:creator>
  <dc:description>Powered by Crystal</dc:description>
  <cp:lastModifiedBy>Odean-Carlin, Kodi</cp:lastModifiedBy>
  <cp:lastPrinted>2025-10-03T15:10:15Z</cp:lastPrinted>
  <dcterms:created xsi:type="dcterms:W3CDTF">2019-09-05T16:53:07Z</dcterms:created>
  <dcterms:modified xsi:type="dcterms:W3CDTF">2025-10-03T16:57:00Z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2025-07-08T16:51:10Z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0e0954e8-bed4-4095-ae30-9f8cee0f0ca4</vt:lpwstr>
  </property>
  <property fmtid="{D5CDD505-2E9C-101B-9397-08002B2CF9AE}" pid="8" name="MSIP_Label_ec3b1a8e-41ed-4bc7-92d1-0305fbefd661_ContentBits">
    <vt:lpwstr>0</vt:lpwstr>
  </property>
</Properties>
</file>