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RC16967\Downloads\"/>
    </mc:Choice>
  </mc:AlternateContent>
  <xr:revisionPtr revIDLastSave="0" documentId="13_ncr:1_{305D7EDC-6F5D-421A-AD07-5421DF0EB4C9}" xr6:coauthVersionLast="47" xr6:coauthVersionMax="47" xr10:uidLastSave="{00000000-0000-0000-0000-000000000000}"/>
  <bookViews>
    <workbookView xWindow="3330" yWindow="3330" windowWidth="25080" windowHeight="12450" xr2:uid="{42948409-6976-4443-B39C-96C2F5EEC323}"/>
  </bookViews>
  <sheets>
    <sheet name="FY2027 GSA Estimate" sheetId="1" r:id="rId1"/>
  </sheets>
  <externalReferences>
    <externalReference r:id="rId2"/>
    <externalReference r:id="rId3"/>
    <externalReference r:id="rId4"/>
  </externalReferences>
  <definedNames>
    <definedName name="_51002">[1]Districts!#REF!</definedName>
    <definedName name="_xlnm._FilterDatabase" localSheetId="0" hidden="1">'FY2027 GSA Estimate'!$A$4:$G$152</definedName>
    <definedName name="_Key1" hidden="1">#REF!</definedName>
    <definedName name="_Order1" hidden="1">255</definedName>
    <definedName name="_Sort" hidden="1">#REF!</definedName>
    <definedName name="Acc_Enrollment">#REF!</definedName>
    <definedName name="ACT_COMPOSITE">#REF!</definedName>
    <definedName name="ACT_NUMBER_TESTED">#REF!</definedName>
    <definedName name="All_Other">#REF!</definedName>
    <definedName name="ATTENDANCE_RATES">#REF!</definedName>
    <definedName name="Average_Daily_Attendance">#REF!</definedName>
    <definedName name="Average_Daily_Membership">#REF!</definedName>
    <definedName name="Average_District_Salary">#REF!</definedName>
    <definedName name="Average_Local_Exper">#REF!</definedName>
    <definedName name="AVERAGE_SCHOOL_SALARY">#REF!</definedName>
    <definedName name="Average_Total_Exper">#REF!</definedName>
    <definedName name="Counselor_FTE">#REF!</definedName>
    <definedName name="Counselor_Ratio">#REF!</definedName>
    <definedName name="County_Gen_Fund_Revenue">#REF!</definedName>
    <definedName name="County_Spec_Fund_Revenue">#REF!</definedName>
    <definedName name="_xlnm.Criteria">#REF!</definedName>
    <definedName name="Cur_Select_01">#REF!</definedName>
    <definedName name="Cur_Select_02">#REF!</definedName>
    <definedName name="_xlnm.Database">#REF!</definedName>
    <definedName name="Database2">#REF!</definedName>
    <definedName name="District">#REF!</definedName>
    <definedName name="District_Attendance_Rate">#REF!</definedName>
    <definedName name="District_Code">#REF!</definedName>
    <definedName name="District_Name">#REF!</definedName>
    <definedName name="DROPOUTS">#REF!</definedName>
    <definedName name="Dropouts_Rate_10">#REF!</definedName>
    <definedName name="Dropouts_Rate_11">#REF!</definedName>
    <definedName name="Dropouts_Rate_12">#REF!</definedName>
    <definedName name="Dropouts_Rate_7">#REF!</definedName>
    <definedName name="Dropouts_Rate_8">#REF!</definedName>
    <definedName name="Dropouts_Rate_9">#REF!</definedName>
    <definedName name="DUX">#REF!</definedName>
    <definedName name="Employee_Benefits">#REF!</definedName>
    <definedName name="Employee_Salaries">#REF!</definedName>
    <definedName name="End_Year_Enrollment">#REF!</definedName>
    <definedName name="Expend_Per_Pupil">#REF!</definedName>
    <definedName name="FALL_ENROLLMENT">#REF!</definedName>
    <definedName name="Federal_Gen_Fund_Revenue">#REF!</definedName>
    <definedName name="Federal_Spec_Fund_Revenue">#REF!</definedName>
    <definedName name="Fill1">#REF!</definedName>
    <definedName name="Fill10">#REF!</definedName>
    <definedName name="Fill11">#REF!</definedName>
    <definedName name="Fill12">#REF!</definedName>
    <definedName name="Fill13">#REF!</definedName>
    <definedName name="Fill14">#REF!</definedName>
    <definedName name="Fill15">#REF!</definedName>
    <definedName name="Fill16">#REF!</definedName>
    <definedName name="Fill17">#REF!</definedName>
    <definedName name="Fill2">#REF!</definedName>
    <definedName name="Fill3">#REF!</definedName>
    <definedName name="Fill4">#REF!</definedName>
    <definedName name="Fill5">#REF!</definedName>
    <definedName name="Fill6">#REF!</definedName>
    <definedName name="Fill7">#REF!</definedName>
    <definedName name="Fill8">#REF!</definedName>
    <definedName name="Fill9">#REF!</definedName>
    <definedName name="Grade_Span">#REF!</definedName>
    <definedName name="Hill_City_51_2">[1]Districts!#REF!</definedName>
    <definedName name="HTML1_1" hidden="1">"[FY96ADM.XLS]Sheet1!$A$1:$H$179"</definedName>
    <definedName name="HTML1_10" hidden="1">"susanr@deca.state.sd.us"</definedName>
    <definedName name="HTML1_11" hidden="1">1</definedName>
    <definedName name="HTML1_12" hidden="1">"G:\FY96ADM.HTM"</definedName>
    <definedName name="HTML1_2" hidden="1">1</definedName>
    <definedName name="HTML1_3" hidden="1">"FY96 ADM"</definedName>
    <definedName name="HTML1_4" hidden="1">""</definedName>
    <definedName name="HTML1_5" hidden="1">""</definedName>
    <definedName name="HTML1_6" hidden="1">1</definedName>
    <definedName name="HTML1_7" hidden="1">-4146</definedName>
    <definedName name="HTML1_8" hidden="1">"9/24/96"</definedName>
    <definedName name="HTML1_9" hidden="1">"Susan Ryan "</definedName>
    <definedName name="HTML2_1" hidden="1">"[FY96ADM.XLS]Sheet1!$A$1:$I$179"</definedName>
    <definedName name="HTML2_10" hidden="1">"susanr@deca.state.sd.us"</definedName>
    <definedName name="HTML2_11" hidden="1">1</definedName>
    <definedName name="HTML2_12" hidden="1">"P:\INTRANET\FY96ADM.HTM"</definedName>
    <definedName name="HTML2_2" hidden="1">1</definedName>
    <definedName name="HTML2_3" hidden="1">"FY96 ADM"</definedName>
    <definedName name="HTML2_4" hidden="1">""</definedName>
    <definedName name="HTML2_5" hidden="1">""</definedName>
    <definedName name="HTML2_6" hidden="1">1</definedName>
    <definedName name="HTML2_7" hidden="1">-4146</definedName>
    <definedName name="HTML2_8" hidden="1">"9/24/96"</definedName>
    <definedName name="HTML2_9" hidden="1">" Susan Ryan"</definedName>
    <definedName name="HTMLCount" hidden="1">2</definedName>
    <definedName name="Import_Record">#NAME?</definedName>
    <definedName name="Jefferson_61_6">[2]Districts!#REF!</definedName>
    <definedName name="jolene" hidden="1">[3]LEVIES97!$A$6:$AA$182</definedName>
    <definedName name="K_Enrollment">#REF!</definedName>
    <definedName name="Less_Than_5_Year_Exp">#REF!</definedName>
    <definedName name="Librarian_FTE">#REF!</definedName>
    <definedName name="Librarian_Ratio">#REF!</definedName>
    <definedName name="Local_Gen_Fund_Revenue">#REF!</definedName>
    <definedName name="Local_Spec_Fund_Revenue">#REF!</definedName>
    <definedName name="Lost_Enrollment">#REF!</definedName>
    <definedName name="Max_Masters_Salary">#REF!</definedName>
    <definedName name="Minimum_Bach_Salary">#REF!</definedName>
    <definedName name="New_Enrollment">#REF!</definedName>
    <definedName name="No_Of_Advanced_Degree">#REF!</definedName>
    <definedName name="Num_Dropouts_10">#REF!</definedName>
    <definedName name="Num_Dropouts_11">#REF!</definedName>
    <definedName name="Num_Dropouts_12">#REF!</definedName>
    <definedName name="Num_Dropouts_7">#REF!</definedName>
    <definedName name="Num_Dropouts_8">#REF!</definedName>
    <definedName name="Num_Dropouts_9">#REF!</definedName>
    <definedName name="NUMBER_GRADUATES">#REF!</definedName>
    <definedName name="OTIS_LENNON_NUMBER_TESTED">#REF!</definedName>
    <definedName name="OTIS_LENNON_PERCENTILE">#REF!</definedName>
    <definedName name="Overall_Dropout_Rate">#REF!</definedName>
    <definedName name="PartVSec1">#REF!</definedName>
    <definedName name="PartVSec2">#REF!</definedName>
    <definedName name="Perc_Less_Than_5_Year_Exp">#REF!</definedName>
    <definedName name="Percent_Of_Advanced_Degree">#REF!</definedName>
    <definedName name="Principal_FTE">#REF!</definedName>
    <definedName name="Principal_Ratio">#REF!</definedName>
    <definedName name="_xlnm.Print_Area" localSheetId="0">'FY2027 GSA Estimate'!$A$1:$G$154</definedName>
    <definedName name="_xlnm.Print_Titles" localSheetId="0">'FY2027 GSA Estimate'!$1:$4</definedName>
    <definedName name="QRY___Dist_by_Disability__3_21_">#REF!</definedName>
    <definedName name="Qry_District_by_Disability">#REF!</definedName>
    <definedName name="QRY1_12ADMFinal_Out">#REF!</definedName>
    <definedName name="QryADM1_12Add">#REF!</definedName>
    <definedName name="QryADM1_12Subtract">#REF!</definedName>
    <definedName name="QryADMKgAdd">#REF!</definedName>
    <definedName name="QryADMKgSubtract">#REF!</definedName>
    <definedName name="QryKGADMFinal_out">#REF!</definedName>
    <definedName name="Retained_Student_Ratio">#REF!</definedName>
    <definedName name="Retained_Students">#REF!</definedName>
    <definedName name="School">#REF!</definedName>
    <definedName name="school_area">#REF!</definedName>
    <definedName name="School_Attendance_Rate">#REF!</definedName>
    <definedName name="School_Code">#REF!</definedName>
    <definedName name="SCHOOL_NAME">#REF!</definedName>
    <definedName name="School_Phone_Num">#REF!</definedName>
    <definedName name="School_Principal">#REF!</definedName>
    <definedName name="School_Principal_Num">#REF!</definedName>
    <definedName name="School_Type">#REF!</definedName>
    <definedName name="STANFORD_METROPOLITAN_PERCENTILE">#REF!</definedName>
    <definedName name="State_Gen_Fund_Revenue">#REF!</definedName>
    <definedName name="State_Spec_Fund_Revenue">#REF!</definedName>
    <definedName name="STUDENT_TO_STAFF_RATIO">#REF!</definedName>
    <definedName name="TBL1_12ADM1_Out">#REF!</definedName>
    <definedName name="TblAttndanceCenterSummary">#REF!</definedName>
    <definedName name="TblAttndanceCenterSummary1">#REF!</definedName>
    <definedName name="Teacher_FTE">#REF!</definedName>
    <definedName name="Teacher_Ratio">#REF!</definedName>
    <definedName name="test">[1]Districts!#REF!</definedName>
    <definedName name="Tot_Number_Of_Teachers">#REF!</definedName>
    <definedName name="Total_Expenditure">#REF!</definedName>
    <definedName name="TOTAL_INSTRUCTIONAL_STAFF">#REF!</definedName>
    <definedName name="Totals_by_School_District">#REF!</definedName>
    <definedName name="Y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52" i="1" l="1"/>
  <c r="G129" i="1"/>
  <c r="G42" i="1"/>
  <c r="G151" i="1"/>
  <c r="G59" i="1"/>
  <c r="G100" i="1"/>
  <c r="G119" i="1"/>
  <c r="G35" i="1"/>
  <c r="G47" i="1"/>
  <c r="G15" i="1"/>
  <c r="G133" i="1"/>
  <c r="G27" i="1"/>
  <c r="G125" i="1"/>
  <c r="G105" i="1"/>
  <c r="G72" i="1"/>
  <c r="G115" i="1"/>
  <c r="G40" i="1"/>
  <c r="G117" i="1"/>
  <c r="G150" i="1"/>
  <c r="G147" i="1"/>
  <c r="G126" i="1"/>
  <c r="G116" i="1"/>
  <c r="G122" i="1"/>
  <c r="G74" i="1"/>
  <c r="G60" i="1"/>
  <c r="G86" i="1"/>
  <c r="G71" i="1"/>
  <c r="G143" i="1"/>
  <c r="G131" i="1"/>
  <c r="G120" i="1"/>
  <c r="G58" i="1"/>
  <c r="G37" i="1"/>
  <c r="G19" i="1"/>
  <c r="G12" i="1"/>
  <c r="G75" i="1"/>
  <c r="G145" i="1"/>
  <c r="G52" i="1"/>
  <c r="G95" i="1"/>
  <c r="G84" i="1"/>
  <c r="G21" i="1"/>
  <c r="G88" i="1"/>
  <c r="G89" i="1"/>
  <c r="G25" i="1"/>
  <c r="G124" i="1"/>
  <c r="G85" i="1"/>
  <c r="G108" i="1"/>
  <c r="G90" i="1"/>
  <c r="G29" i="1"/>
  <c r="G83" i="1"/>
  <c r="G36" i="1"/>
  <c r="G9" i="1"/>
  <c r="G80" i="1"/>
  <c r="G142" i="1"/>
  <c r="G81" i="1"/>
  <c r="G70" i="1"/>
  <c r="G130" i="1"/>
  <c r="G64" i="1"/>
  <c r="G49" i="1"/>
  <c r="G26" i="1"/>
  <c r="G63" i="1"/>
  <c r="G123" i="1"/>
  <c r="G61" i="1"/>
  <c r="G23" i="1"/>
  <c r="G97" i="1"/>
  <c r="G53" i="1"/>
  <c r="G106" i="1"/>
  <c r="G73" i="1"/>
  <c r="G44" i="1"/>
  <c r="G77" i="1"/>
  <c r="G45" i="1"/>
  <c r="G10" i="1"/>
  <c r="G43" i="1"/>
  <c r="G102" i="1"/>
  <c r="G99" i="1"/>
  <c r="G50" i="1"/>
  <c r="G46" i="1"/>
  <c r="G34" i="1"/>
  <c r="G135" i="1"/>
  <c r="G94" i="1"/>
  <c r="G93" i="1"/>
  <c r="G140" i="1"/>
  <c r="G138" i="1"/>
  <c r="G68" i="1"/>
  <c r="G55" i="1"/>
  <c r="G78" i="1"/>
  <c r="G132" i="1"/>
  <c r="G30" i="1"/>
  <c r="G113" i="1"/>
  <c r="G82" i="1"/>
  <c r="G28" i="1"/>
  <c r="G62" i="1"/>
  <c r="G137" i="1"/>
  <c r="G56" i="1"/>
  <c r="G5" i="1"/>
  <c r="G38" i="1"/>
  <c r="G121" i="1"/>
  <c r="G48" i="1"/>
  <c r="G22" i="1"/>
  <c r="G118" i="1"/>
  <c r="G17" i="1"/>
  <c r="G11" i="1"/>
  <c r="G149" i="1"/>
  <c r="G76" i="1"/>
  <c r="E152" i="1"/>
  <c r="D152" i="1"/>
  <c r="G112" i="1"/>
  <c r="G110" i="1" l="1"/>
  <c r="G51" i="1"/>
  <c r="G16" i="1"/>
  <c r="G7" i="1"/>
  <c r="G144" i="1"/>
  <c r="G134" i="1"/>
  <c r="G128" i="1"/>
  <c r="G111" i="1"/>
  <c r="G24" i="1"/>
  <c r="G103" i="1"/>
  <c r="G91" i="1"/>
  <c r="G146" i="1"/>
  <c r="G18" i="1"/>
  <c r="G104" i="1"/>
  <c r="G141" i="1"/>
  <c r="G65" i="1"/>
  <c r="G31" i="1"/>
  <c r="G87" i="1"/>
  <c r="G148" i="1"/>
  <c r="G57" i="1"/>
  <c r="G101" i="1"/>
  <c r="G114" i="1"/>
  <c r="G109" i="1"/>
  <c r="C152" i="1"/>
  <c r="G14" i="1"/>
  <c r="G69" i="1"/>
  <c r="G39" i="1"/>
  <c r="G20" i="1"/>
  <c r="G127" i="1"/>
  <c r="G41" i="1"/>
  <c r="G32" i="1"/>
  <c r="G33" i="1"/>
  <c r="G96" i="1"/>
  <c r="G8" i="1"/>
  <c r="G66" i="1"/>
  <c r="G13" i="1"/>
  <c r="G139" i="1"/>
  <c r="G98" i="1"/>
  <c r="G67" i="1"/>
  <c r="G54" i="1"/>
  <c r="G6" i="1"/>
  <c r="G154" i="1"/>
  <c r="G79" i="1"/>
  <c r="G92" i="1"/>
  <c r="G136" i="1"/>
  <c r="G107" i="1"/>
  <c r="G152" i="1" l="1"/>
</calcChain>
</file>

<file path=xl/sharedStrings.xml><?xml version="1.0" encoding="utf-8"?>
<sst xmlns="http://schemas.openxmlformats.org/spreadsheetml/2006/main" count="159" uniqueCount="159">
  <si>
    <t>FY2027 General State Aid Estimate</t>
  </si>
  <si>
    <t>updated on 7/20/2026</t>
  </si>
  <si>
    <t>Alternative Formula District</t>
  </si>
  <si>
    <t>District Name</t>
  </si>
  <si>
    <t>District No.</t>
  </si>
  <si>
    <t>Other Revenue Local Effort</t>
  </si>
  <si>
    <t>1st Half
Local Effort
(Pay 2026)</t>
  </si>
  <si>
    <t>1st Half
 State Aid ESTIMATE</t>
  </si>
  <si>
    <t>Plankinton 01-1</t>
  </si>
  <si>
    <t>White Lake 01-3</t>
  </si>
  <si>
    <t>Huron 02-2</t>
  </si>
  <si>
    <t>Iroquois 02-3</t>
  </si>
  <si>
    <t>Wolsey-Wessington 02-6</t>
  </si>
  <si>
    <t>Bennett County 03-1</t>
  </si>
  <si>
    <t>Avon 04-1</t>
  </si>
  <si>
    <t>Bon Homme 04-2</t>
  </si>
  <si>
    <t>Scotland 04-3</t>
  </si>
  <si>
    <t>Brookings 05-1</t>
  </si>
  <si>
    <t>Elkton 05-3</t>
  </si>
  <si>
    <t>Sioux Valley 05-5</t>
  </si>
  <si>
    <t>Deubrook 05-6</t>
  </si>
  <si>
    <t>Aberdeen 06-1</t>
  </si>
  <si>
    <t>Frederick Area 06-2</t>
  </si>
  <si>
    <t>Warner 06-5</t>
  </si>
  <si>
    <t>Groton Area 06-6</t>
  </si>
  <si>
    <t>Chamberlain 07-1</t>
  </si>
  <si>
    <t>Kimball 07-2</t>
  </si>
  <si>
    <t>Belle Fourche 09-1</t>
  </si>
  <si>
    <t>Newell 09-2</t>
  </si>
  <si>
    <t>Herreid 10-1</t>
  </si>
  <si>
    <t>Andes Central 11-1</t>
  </si>
  <si>
    <t>Wagner 11-4</t>
  </si>
  <si>
    <t>Platte-Geddes 11-5</t>
  </si>
  <si>
    <t>Clark 12-2</t>
  </si>
  <si>
    <t>Willow Lake 12-3</t>
  </si>
  <si>
    <t>Vermillion 13-1</t>
  </si>
  <si>
    <t>Irene-Wakonda 13-3</t>
  </si>
  <si>
    <t>Florence 14-1</t>
  </si>
  <si>
    <t>Henry 14-2</t>
  </si>
  <si>
    <t>Watertown 14-4</t>
  </si>
  <si>
    <t>Waverly 14-5</t>
  </si>
  <si>
    <t>McIntosh 15-1</t>
  </si>
  <si>
    <t>McLaughlin 15-2</t>
  </si>
  <si>
    <t>Wakpala 15-3</t>
  </si>
  <si>
    <t>Custer 16-1</t>
  </si>
  <si>
    <t>Elk Mountain 16-2</t>
  </si>
  <si>
    <t>Ethan 17-1</t>
  </si>
  <si>
    <t>Mitchell 17-2</t>
  </si>
  <si>
    <t>Mount Vernon 17-3</t>
  </si>
  <si>
    <t>Waubay 18-3</t>
  </si>
  <si>
    <t>Webster Area 18-5</t>
  </si>
  <si>
    <t>Deuel 19-4</t>
  </si>
  <si>
    <t>Eagle Butte 20-1</t>
  </si>
  <si>
    <t>Timber Lake 20-3</t>
  </si>
  <si>
    <t>Armour 21-1</t>
  </si>
  <si>
    <t>Corsica-Stickney 21-3</t>
  </si>
  <si>
    <t>Bowdle 22-1</t>
  </si>
  <si>
    <t>Edmunds Central 22-5</t>
  </si>
  <si>
    <t>Ipswich Public 22-6</t>
  </si>
  <si>
    <t>Edgemont 23-1</t>
  </si>
  <si>
    <t>Hot Springs 23-2</t>
  </si>
  <si>
    <t>Oelrichs 23-3</t>
  </si>
  <si>
    <t>Faulkton Area 24-4</t>
  </si>
  <si>
    <t>Milbank 25-4</t>
  </si>
  <si>
    <t>Burke 26-2</t>
  </si>
  <si>
    <t>Gregory 26-4</t>
  </si>
  <si>
    <t>South Central 26-5</t>
  </si>
  <si>
    <t>Haakon 27-1</t>
  </si>
  <si>
    <t>Castlewood 28-1</t>
  </si>
  <si>
    <t>Estelline 28-2</t>
  </si>
  <si>
    <t>Hamlin 28-3</t>
  </si>
  <si>
    <t>Miller 29-4</t>
  </si>
  <si>
    <t>Hanson 30-1</t>
  </si>
  <si>
    <t>Bridgewater-Emery 30-3</t>
  </si>
  <si>
    <t>Harding County 31-1</t>
  </si>
  <si>
    <t>Pierre 32-2</t>
  </si>
  <si>
    <t>Freeman 33-1</t>
  </si>
  <si>
    <t>Menno 33-2</t>
  </si>
  <si>
    <t>Parkston 33-3</t>
  </si>
  <si>
    <t>Tripp-Delmont 33-5</t>
  </si>
  <si>
    <t>Highmore-Harrold 34-2</t>
  </si>
  <si>
    <t>Kadoka Area 35-2</t>
  </si>
  <si>
    <t>Wessington Springs 36-2</t>
  </si>
  <si>
    <t>Jones County 37-3</t>
  </si>
  <si>
    <t>Arlington 38-1</t>
  </si>
  <si>
    <t>De Smet 38-2</t>
  </si>
  <si>
    <t>Lake Preston 38-3</t>
  </si>
  <si>
    <t>Chester 39-1</t>
  </si>
  <si>
    <t>Madison Central 39-2</t>
  </si>
  <si>
    <t>Oldham-Ramona-Rutland 39-6</t>
  </si>
  <si>
    <t>Lead-Deadwood 40-1</t>
  </si>
  <si>
    <t>Spearfish 40-2</t>
  </si>
  <si>
    <t>Canton 41-1</t>
  </si>
  <si>
    <t>Harrisburg 41-2</t>
  </si>
  <si>
    <t>Lennox 41-4</t>
  </si>
  <si>
    <t>Tea Area 41-5</t>
  </si>
  <si>
    <t>Lyman 42-1</t>
  </si>
  <si>
    <t>Canistota 43-1</t>
  </si>
  <si>
    <t>Montrose 43-2</t>
  </si>
  <si>
    <t>McCook Central 43-7</t>
  </si>
  <si>
    <t>Eureka 44-1</t>
  </si>
  <si>
    <t>Leola 44-2</t>
  </si>
  <si>
    <t>Britton-Hecla 45-4</t>
  </si>
  <si>
    <t>Langford Area 45-5</t>
  </si>
  <si>
    <t>Meade 46-1</t>
  </si>
  <si>
    <t>Faith 46-2</t>
  </si>
  <si>
    <t>White River 47-1</t>
  </si>
  <si>
    <t>Howard 48-3</t>
  </si>
  <si>
    <t>Baltic 49-1</t>
  </si>
  <si>
    <t>Brandon Valley 49-2</t>
  </si>
  <si>
    <t>Dell Rapids 49-3</t>
  </si>
  <si>
    <t>Garretson 49-4</t>
  </si>
  <si>
    <t>Sioux Falls 49-5</t>
  </si>
  <si>
    <t>Tri-Valley 49-6</t>
  </si>
  <si>
    <t>West Central 49-7</t>
  </si>
  <si>
    <t>Flandreau 50-3</t>
  </si>
  <si>
    <t>Colman-Egan 50-5</t>
  </si>
  <si>
    <t>Douglas 51-1</t>
  </si>
  <si>
    <t>Hill City 51-2</t>
  </si>
  <si>
    <t>New Underwood 51-3</t>
  </si>
  <si>
    <t>Rapid City 51-4</t>
  </si>
  <si>
    <t>Wall 51-5</t>
  </si>
  <si>
    <t>Bison 52-1</t>
  </si>
  <si>
    <t>Lemmon 52-4</t>
  </si>
  <si>
    <t>Gettysburg 53-1</t>
  </si>
  <si>
    <t>Hoven 53-2</t>
  </si>
  <si>
    <t>Sisseton 54-2</t>
  </si>
  <si>
    <t>Rosholt 54-4</t>
  </si>
  <si>
    <t>Summit 54-6</t>
  </si>
  <si>
    <t>Wilmot 54-7</t>
  </si>
  <si>
    <t>Woonsocket 55-4</t>
  </si>
  <si>
    <t>Sanborn Central 55-5</t>
  </si>
  <si>
    <t>Doland 56-2</t>
  </si>
  <si>
    <t>Redfield 56-4</t>
  </si>
  <si>
    <t>Hitchcock-Tulare 56-6</t>
  </si>
  <si>
    <t>Northwestern Area 56-7</t>
  </si>
  <si>
    <t>Stanley County 57-1</t>
  </si>
  <si>
    <t>Agar-Blunt-Onida 58-3</t>
  </si>
  <si>
    <t>Winner 59-2</t>
  </si>
  <si>
    <t>Colome 59-3</t>
  </si>
  <si>
    <t>Centerville 60-1</t>
  </si>
  <si>
    <t>Marion 60-3</t>
  </si>
  <si>
    <t>Parker 60-4</t>
  </si>
  <si>
    <t>Viborg-Hurley 60-6</t>
  </si>
  <si>
    <t>Alcester-Hudson 61-1</t>
  </si>
  <si>
    <t>Beresford 61-2</t>
  </si>
  <si>
    <t>Elk Point-Jefferson 61-7</t>
  </si>
  <si>
    <t>Dakota Valley 61-8</t>
  </si>
  <si>
    <t>Selby 62-5</t>
  </si>
  <si>
    <t>Mobridge-Pollock 62-6</t>
  </si>
  <si>
    <t>Gayville-Volin 63-1</t>
  </si>
  <si>
    <t>Yankton 63-3</t>
  </si>
  <si>
    <t>Dupree 64-2</t>
  </si>
  <si>
    <t>Oglala Lakota County 65-1</t>
  </si>
  <si>
    <t>Todd County 66-1</t>
  </si>
  <si>
    <t>L-D Career &amp; Tech Ed.</t>
  </si>
  <si>
    <t xml:space="preserve"> </t>
  </si>
  <si>
    <r>
      <t xml:space="preserve">TOTAL 
GSA Need </t>
    </r>
    <r>
      <rPr>
        <b/>
        <sz val="10"/>
        <rFont val="Calibri"/>
        <family val="2"/>
      </rPr>
      <t>ESTIMATE</t>
    </r>
  </si>
  <si>
    <r>
      <t xml:space="preserve">Excess 
Cash Balance Penalty
</t>
    </r>
    <r>
      <rPr>
        <b/>
        <sz val="10"/>
        <rFont val="Calibri"/>
        <family val="2"/>
      </rPr>
      <t>ESTIMATE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</si>
</sst>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6" formatCode="&quot;$&quot;#,##0_);[Red]\(&quot;$&quot;#,##0\)"/>
    <numFmt numFmtId="164" formatCode="&quot;$&quot;#,##0"/>
  </numFmts>
  <fonts count="11" x14ac:knownFonts="1">
    <font>
      <sz val="10"/>
      <name val="Arial"/>
    </font>
    <font>
      <sz val="10"/>
      <name val="Arial"/>
      <family val="2"/>
    </font>
    <font>
      <b/>
      <sz val="14"/>
      <color rgb="FF002060"/>
      <name val="Calibri"/>
      <family val="2"/>
    </font>
    <font>
      <sz val="10"/>
      <color rgb="FF00206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8"/>
      <color rgb="FF002060"/>
      <name val="Calibri"/>
      <family val="2"/>
    </font>
    <font>
      <sz val="9"/>
      <name val="Calibri"/>
      <family val="2"/>
    </font>
    <font>
      <sz val="9"/>
      <color rgb="FF002060"/>
      <name val="Calibri"/>
      <family val="2"/>
    </font>
    <font>
      <sz val="9"/>
      <color rgb="FFFF000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7B78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4" fillId="0" borderId="0" xfId="1" applyFont="1"/>
    <xf numFmtId="5" fontId="4" fillId="0" borderId="0" xfId="1" applyNumberFormat="1" applyFont="1"/>
    <xf numFmtId="0" fontId="5" fillId="0" borderId="0" xfId="1" applyFont="1"/>
    <xf numFmtId="0" fontId="3" fillId="0" borderId="0" xfId="1" applyFont="1"/>
    <xf numFmtId="0" fontId="6" fillId="0" borderId="0" xfId="1" applyFont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5" fontId="4" fillId="3" borderId="2" xfId="0" applyNumberFormat="1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5" fontId="4" fillId="0" borderId="3" xfId="0" applyNumberFormat="1" applyFont="1" applyBorder="1"/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5" fontId="4" fillId="2" borderId="3" xfId="0" applyNumberFormat="1" applyFont="1" applyFill="1" applyBorder="1"/>
    <xf numFmtId="3" fontId="4" fillId="4" borderId="3" xfId="0" applyNumberFormat="1" applyFont="1" applyFill="1" applyBorder="1" applyAlignment="1">
      <alignment horizontal="left"/>
    </xf>
    <xf numFmtId="3" fontId="4" fillId="4" borderId="3" xfId="0" applyNumberFormat="1" applyFont="1" applyFill="1" applyBorder="1" applyAlignment="1">
      <alignment horizontal="right"/>
    </xf>
    <xf numFmtId="3" fontId="4" fillId="4" borderId="4" xfId="0" applyNumberFormat="1" applyFont="1" applyFill="1" applyBorder="1" applyAlignment="1">
      <alignment horizontal="center" wrapText="1"/>
    </xf>
    <xf numFmtId="3" fontId="4" fillId="4" borderId="4" xfId="0" applyNumberFormat="1" applyFont="1" applyFill="1" applyBorder="1" applyAlignment="1">
      <alignment horizontal="right" wrapText="1"/>
    </xf>
    <xf numFmtId="5" fontId="5" fillId="4" borderId="0" xfId="0" applyNumberFormat="1" applyFont="1" applyFill="1"/>
    <xf numFmtId="5" fontId="4" fillId="4" borderId="0" xfId="0" applyNumberFormat="1" applyFont="1" applyFill="1"/>
    <xf numFmtId="3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 vertical="center" wrapText="1"/>
    </xf>
    <xf numFmtId="5" fontId="4" fillId="2" borderId="5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3" fontId="4" fillId="4" borderId="0" xfId="0" applyNumberFormat="1" applyFont="1" applyFill="1" applyAlignment="1">
      <alignment horizontal="left" wrapText="1"/>
    </xf>
    <xf numFmtId="5" fontId="4" fillId="4" borderId="0" xfId="0" applyNumberFormat="1" applyFont="1" applyFill="1" applyAlignment="1">
      <alignment wrapText="1"/>
    </xf>
    <xf numFmtId="5" fontId="5" fillId="4" borderId="0" xfId="0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4" fillId="4" borderId="0" xfId="0" applyFont="1" applyFill="1" applyAlignment="1">
      <alignment horizontal="left"/>
    </xf>
    <xf numFmtId="164" fontId="4" fillId="4" borderId="0" xfId="0" applyNumberFormat="1" applyFont="1" applyFill="1"/>
    <xf numFmtId="0" fontId="8" fillId="0" borderId="0" xfId="0" applyFont="1" applyAlignment="1">
      <alignment horizontal="left"/>
    </xf>
    <xf numFmtId="164" fontId="7" fillId="0" borderId="0" xfId="0" applyNumberFormat="1" applyFont="1"/>
    <xf numFmtId="5" fontId="7" fillId="0" borderId="0" xfId="0" applyNumberFormat="1" applyFont="1"/>
    <xf numFmtId="0" fontId="9" fillId="0" borderId="0" xfId="0" applyFont="1"/>
    <xf numFmtId="5" fontId="10" fillId="3" borderId="2" xfId="0" applyNumberFormat="1" applyFont="1" applyFill="1" applyBorder="1" applyAlignment="1">
      <alignment horizontal="center" wrapText="1"/>
    </xf>
    <xf numFmtId="164" fontId="4" fillId="0" borderId="3" xfId="0" applyNumberFormat="1" applyFont="1" applyBorder="1"/>
    <xf numFmtId="6" fontId="4" fillId="0" borderId="3" xfId="0" applyNumberFormat="1" applyFont="1" applyBorder="1"/>
    <xf numFmtId="5" fontId="4" fillId="0" borderId="3" xfId="0" applyNumberFormat="1" applyFont="1" applyBorder="1" applyAlignment="1">
      <alignment horizontal="right"/>
    </xf>
    <xf numFmtId="164" fontId="4" fillId="2" borderId="3" xfId="0" applyNumberFormat="1" applyFont="1" applyFill="1" applyBorder="1"/>
    <xf numFmtId="6" fontId="4" fillId="2" borderId="3" xfId="0" applyNumberFormat="1" applyFont="1" applyFill="1" applyBorder="1"/>
    <xf numFmtId="5" fontId="4" fillId="2" borderId="3" xfId="0" applyNumberFormat="1" applyFont="1" applyFill="1" applyBorder="1" applyAlignment="1">
      <alignment horizontal="right"/>
    </xf>
    <xf numFmtId="6" fontId="4" fillId="4" borderId="0" xfId="0" applyNumberFormat="1" applyFont="1" applyFill="1"/>
    <xf numFmtId="6" fontId="4" fillId="2" borderId="5" xfId="0" applyNumberFormat="1" applyFont="1" applyFill="1" applyBorder="1" applyAlignment="1">
      <alignment vertical="center" wrapText="1"/>
    </xf>
  </cellXfs>
  <cellStyles count="2">
    <cellStyle name="Normal" xfId="0" builtinId="0"/>
    <cellStyle name="Normal 2" xfId="1" xr:uid="{99FFBF2D-BF3B-4524-B735-29C2F7F3A9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135085</xdr:colOff>
      <xdr:row>0</xdr:row>
      <xdr:rowOff>0</xdr:rowOff>
    </xdr:from>
    <xdr:ext cx="2105024" cy="476249"/>
    <xdr:pic>
      <xdr:nvPicPr>
        <xdr:cNvPr id="2" name="Picture 1" descr="South Dakota Department of Education">
          <a:extLst>
            <a:ext uri="{FF2B5EF4-FFF2-40B4-BE49-F238E27FC236}">
              <a16:creationId xmlns:a16="http://schemas.microsoft.com/office/drawing/2014/main" id="{9DD2CE4B-80C6-436C-91F0-FD94B8A6F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9835" y="0"/>
          <a:ext cx="2105024" cy="47624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PR1BDC2\DECA\State%20Aid\Senate%20Bill%20120\Analysis\part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TATEAID/HISTORIC/PROFILE.XLS" TargetMode="External"/><Relationship Id="rId1" Type="http://schemas.openxmlformats.org/officeDocument/2006/relationships/externalLinkPath" Target="/STATEAID/HISTORIC/PROFIL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tate%20Aid/FY99/finalest/99sa%2012-22.xls" TargetMode="External"/><Relationship Id="rId1" Type="http://schemas.openxmlformats.org/officeDocument/2006/relationships/externalLinkPath" Target="/State%20Aid/FY99/finalest/99sa%2012-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Part 6 Totals"/>
      <sheetName val="Other Costs"/>
      <sheetName val="Part I unallocated costs"/>
      <sheetName val="Unallocated part II"/>
      <sheetName val="Unallocated trans"/>
      <sheetName val="Distric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stricts"/>
      <sheetName val="MAIN"/>
      <sheetName val="FY93"/>
      <sheetName val="FY94"/>
      <sheetName val="F95STAID"/>
      <sheetName val="FY96STAID"/>
      <sheetName val="FY97HALF"/>
      <sheetName val="FY97"/>
      <sheetName val="A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verview"/>
      <sheetName val="FY99 GF"/>
      <sheetName val="FY99 SPED"/>
      <sheetName val="98 projections"/>
      <sheetName val="98 ADM"/>
      <sheetName val="SPEDTRAN"/>
      <sheetName val="LEVIES97"/>
      <sheetName val="Effort"/>
      <sheetName val="98 effort"/>
      <sheetName val="97pay98"/>
      <sheetName val="BAL22"/>
      <sheetName val="98pay99"/>
      <sheetName val="99 effort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>
            <v>1</v>
          </cell>
          <cell r="B6" t="str">
            <v>01001</v>
          </cell>
          <cell r="C6" t="str">
            <v>1-1</v>
          </cell>
          <cell r="D6" t="str">
            <v>PLANKINTON</v>
          </cell>
          <cell r="E6">
            <v>5.75</v>
          </cell>
          <cell r="F6">
            <v>9.1999999999999993</v>
          </cell>
          <cell r="G6">
            <v>16.75</v>
          </cell>
          <cell r="H6">
            <v>0</v>
          </cell>
          <cell r="J6">
            <v>0</v>
          </cell>
          <cell r="L6">
            <v>1.76</v>
          </cell>
          <cell r="N6">
            <v>0</v>
          </cell>
          <cell r="O6">
            <v>1.4</v>
          </cell>
          <cell r="P6">
            <v>0</v>
          </cell>
          <cell r="Q6">
            <v>0</v>
          </cell>
          <cell r="R6">
            <v>0</v>
          </cell>
          <cell r="S6">
            <v>0.36</v>
          </cell>
          <cell r="T6">
            <v>0.57999999999999996</v>
          </cell>
          <cell r="U6">
            <v>1.05</v>
          </cell>
          <cell r="V6">
            <v>0.1</v>
          </cell>
          <cell r="W6">
            <v>0.1</v>
          </cell>
          <cell r="X6">
            <v>0.1</v>
          </cell>
          <cell r="Y6">
            <v>9.3699999999999992</v>
          </cell>
          <cell r="Z6">
            <v>13.04</v>
          </cell>
          <cell r="AA6">
            <v>21.060000000000002</v>
          </cell>
        </row>
        <row r="7">
          <cell r="A7">
            <v>2</v>
          </cell>
          <cell r="B7" t="str">
            <v>01002</v>
          </cell>
          <cell r="C7" t="str">
            <v>1-2</v>
          </cell>
          <cell r="D7" t="str">
            <v>STICKNEY</v>
          </cell>
          <cell r="E7">
            <v>5.75</v>
          </cell>
          <cell r="F7">
            <v>9.1999999999999993</v>
          </cell>
          <cell r="G7">
            <v>16.75</v>
          </cell>
          <cell r="H7">
            <v>0</v>
          </cell>
          <cell r="J7">
            <v>0</v>
          </cell>
          <cell r="L7">
            <v>0.99</v>
          </cell>
          <cell r="N7">
            <v>0</v>
          </cell>
          <cell r="O7">
            <v>1.4</v>
          </cell>
          <cell r="P7">
            <v>0</v>
          </cell>
          <cell r="Q7">
            <v>0</v>
          </cell>
          <cell r="R7">
            <v>0</v>
          </cell>
          <cell r="S7">
            <v>0.03</v>
          </cell>
          <cell r="T7">
            <v>0.05</v>
          </cell>
          <cell r="U7">
            <v>0.09</v>
          </cell>
          <cell r="V7">
            <v>0</v>
          </cell>
          <cell r="W7">
            <v>0</v>
          </cell>
          <cell r="X7">
            <v>0</v>
          </cell>
          <cell r="Y7">
            <v>8.17</v>
          </cell>
          <cell r="Z7">
            <v>11.64</v>
          </cell>
          <cell r="AA7">
            <v>19.229999999999997</v>
          </cell>
        </row>
        <row r="8">
          <cell r="A8">
            <v>3</v>
          </cell>
          <cell r="B8" t="str">
            <v>01003</v>
          </cell>
          <cell r="C8" t="str">
            <v>1-3</v>
          </cell>
          <cell r="D8" t="str">
            <v>WHITE LAKE</v>
          </cell>
          <cell r="E8">
            <v>5.75</v>
          </cell>
          <cell r="F8">
            <v>9.1999999999999993</v>
          </cell>
          <cell r="G8">
            <v>16.75</v>
          </cell>
          <cell r="H8">
            <v>0</v>
          </cell>
          <cell r="J8">
            <v>0</v>
          </cell>
          <cell r="L8">
            <v>1.71</v>
          </cell>
          <cell r="N8">
            <v>0.27</v>
          </cell>
          <cell r="O8">
            <v>1.4</v>
          </cell>
          <cell r="P8">
            <v>0</v>
          </cell>
          <cell r="Q8">
            <v>0</v>
          </cell>
          <cell r="R8">
            <v>0</v>
          </cell>
          <cell r="S8">
            <v>0.06</v>
          </cell>
          <cell r="T8">
            <v>0.1</v>
          </cell>
          <cell r="U8">
            <v>0.17</v>
          </cell>
          <cell r="V8">
            <v>0.01</v>
          </cell>
          <cell r="W8">
            <v>0.01</v>
          </cell>
          <cell r="X8">
            <v>0.01</v>
          </cell>
          <cell r="Y8">
            <v>9.2000000000000011</v>
          </cell>
          <cell r="Z8">
            <v>12.69</v>
          </cell>
          <cell r="AA8">
            <v>20.310000000000002</v>
          </cell>
        </row>
        <row r="9">
          <cell r="A9">
            <v>4</v>
          </cell>
          <cell r="B9" t="str">
            <v>02001</v>
          </cell>
          <cell r="C9" t="str">
            <v>2-1</v>
          </cell>
          <cell r="D9" t="str">
            <v>HITCHCOCK</v>
          </cell>
          <cell r="E9">
            <v>5.75</v>
          </cell>
          <cell r="F9">
            <v>9.1999999999999993</v>
          </cell>
          <cell r="G9">
            <v>16.75</v>
          </cell>
          <cell r="H9">
            <v>0</v>
          </cell>
          <cell r="J9">
            <v>0</v>
          </cell>
          <cell r="L9">
            <v>1.72</v>
          </cell>
          <cell r="N9">
            <v>0</v>
          </cell>
          <cell r="O9">
            <v>1.4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8.8699999999999992</v>
          </cell>
          <cell r="Z9">
            <v>12.32</v>
          </cell>
          <cell r="AA9">
            <v>19.869999999999997</v>
          </cell>
        </row>
        <row r="10">
          <cell r="A10">
            <v>5</v>
          </cell>
          <cell r="B10" t="str">
            <v>02002</v>
          </cell>
          <cell r="C10" t="str">
            <v>2-2</v>
          </cell>
          <cell r="D10" t="str">
            <v>HURON</v>
          </cell>
          <cell r="E10">
            <v>5.75</v>
          </cell>
          <cell r="F10">
            <v>9.1999999999999993</v>
          </cell>
          <cell r="G10">
            <v>16.75</v>
          </cell>
          <cell r="H10">
            <v>2.31</v>
          </cell>
          <cell r="J10">
            <v>0</v>
          </cell>
          <cell r="L10">
            <v>2.0099999999999998</v>
          </cell>
          <cell r="N10">
            <v>0</v>
          </cell>
          <cell r="O10">
            <v>1.4</v>
          </cell>
          <cell r="P10">
            <v>0</v>
          </cell>
          <cell r="Q10">
            <v>0</v>
          </cell>
          <cell r="R10">
            <v>0</v>
          </cell>
          <cell r="S10">
            <v>0.09</v>
          </cell>
          <cell r="T10">
            <v>0.14000000000000001</v>
          </cell>
          <cell r="U10">
            <v>0.26</v>
          </cell>
          <cell r="V10">
            <v>0.02</v>
          </cell>
          <cell r="W10">
            <v>0.02</v>
          </cell>
          <cell r="X10">
            <v>0.02</v>
          </cell>
          <cell r="Y10">
            <v>11.58</v>
          </cell>
          <cell r="Z10">
            <v>15.08</v>
          </cell>
          <cell r="AA10">
            <v>22.75</v>
          </cell>
        </row>
        <row r="11">
          <cell r="A11">
            <v>6</v>
          </cell>
          <cell r="B11" t="str">
            <v>02003</v>
          </cell>
          <cell r="C11" t="str">
            <v>2-3</v>
          </cell>
          <cell r="D11" t="str">
            <v>IROQUOIS</v>
          </cell>
          <cell r="E11">
            <v>5.75</v>
          </cell>
          <cell r="F11">
            <v>9.1999999999999993</v>
          </cell>
          <cell r="G11">
            <v>16.75</v>
          </cell>
          <cell r="H11">
            <v>0</v>
          </cell>
          <cell r="J11">
            <v>0</v>
          </cell>
          <cell r="L11">
            <v>1.0900000000000001</v>
          </cell>
          <cell r="N11">
            <v>0</v>
          </cell>
          <cell r="O11">
            <v>1.01</v>
          </cell>
          <cell r="P11">
            <v>0</v>
          </cell>
          <cell r="Q11">
            <v>0</v>
          </cell>
          <cell r="R11">
            <v>0</v>
          </cell>
          <cell r="S11">
            <v>0.03</v>
          </cell>
          <cell r="T11">
            <v>0.05</v>
          </cell>
          <cell r="U11">
            <v>0.09</v>
          </cell>
          <cell r="V11">
            <v>0.01</v>
          </cell>
          <cell r="W11">
            <v>0.01</v>
          </cell>
          <cell r="X11">
            <v>0.01</v>
          </cell>
          <cell r="Y11">
            <v>7.89</v>
          </cell>
          <cell r="Z11">
            <v>11.36</v>
          </cell>
          <cell r="AA11">
            <v>18.950000000000003</v>
          </cell>
        </row>
        <row r="12">
          <cell r="A12">
            <v>7</v>
          </cell>
          <cell r="B12" t="str">
            <v>02004</v>
          </cell>
          <cell r="C12" t="str">
            <v>2-4</v>
          </cell>
          <cell r="D12" t="str">
            <v>WESSINGTON</v>
          </cell>
          <cell r="E12">
            <v>6.46</v>
          </cell>
          <cell r="F12">
            <v>10.34</v>
          </cell>
          <cell r="G12">
            <v>18.82</v>
          </cell>
          <cell r="H12">
            <v>0</v>
          </cell>
          <cell r="J12">
            <v>0</v>
          </cell>
          <cell r="L12">
            <v>1.59</v>
          </cell>
          <cell r="N12">
            <v>0</v>
          </cell>
          <cell r="O12">
            <v>1.4</v>
          </cell>
          <cell r="P12">
            <v>0</v>
          </cell>
          <cell r="Q12">
            <v>0</v>
          </cell>
          <cell r="R12">
            <v>0</v>
          </cell>
          <cell r="S12">
            <v>0.04</v>
          </cell>
          <cell r="T12">
            <v>0.06</v>
          </cell>
          <cell r="U12">
            <v>0.12</v>
          </cell>
          <cell r="V12">
            <v>0</v>
          </cell>
          <cell r="W12">
            <v>0</v>
          </cell>
          <cell r="X12">
            <v>0</v>
          </cell>
          <cell r="Y12">
            <v>9.49</v>
          </cell>
          <cell r="Z12">
            <v>13.39</v>
          </cell>
          <cell r="AA12">
            <v>21.93</v>
          </cell>
        </row>
        <row r="13">
          <cell r="A13">
            <v>8</v>
          </cell>
          <cell r="B13" t="str">
            <v>02005</v>
          </cell>
          <cell r="C13" t="str">
            <v>2-5</v>
          </cell>
          <cell r="D13" t="str">
            <v>WOLSEY</v>
          </cell>
          <cell r="E13">
            <v>5.75</v>
          </cell>
          <cell r="F13">
            <v>9.1999999999999993</v>
          </cell>
          <cell r="G13">
            <v>16.75</v>
          </cell>
          <cell r="H13">
            <v>0</v>
          </cell>
          <cell r="J13">
            <v>0</v>
          </cell>
          <cell r="L13">
            <v>0.38</v>
          </cell>
          <cell r="N13">
            <v>0</v>
          </cell>
          <cell r="O13">
            <v>1.4</v>
          </cell>
          <cell r="P13">
            <v>0</v>
          </cell>
          <cell r="Q13">
            <v>0</v>
          </cell>
          <cell r="R13">
            <v>0</v>
          </cell>
          <cell r="S13">
            <v>0.04</v>
          </cell>
          <cell r="T13">
            <v>0.06</v>
          </cell>
          <cell r="U13">
            <v>0.12</v>
          </cell>
          <cell r="V13">
            <v>0</v>
          </cell>
          <cell r="W13">
            <v>0</v>
          </cell>
          <cell r="X13">
            <v>0</v>
          </cell>
          <cell r="Y13">
            <v>7.5699999999999994</v>
          </cell>
          <cell r="Z13">
            <v>11.040000000000001</v>
          </cell>
          <cell r="AA13">
            <v>18.649999999999999</v>
          </cell>
        </row>
        <row r="14">
          <cell r="A14">
            <v>9</v>
          </cell>
          <cell r="B14" t="str">
            <v>03001</v>
          </cell>
          <cell r="C14" t="str">
            <v>3-1</v>
          </cell>
          <cell r="D14" t="str">
            <v>BENNETT COUNTY</v>
          </cell>
          <cell r="E14">
            <v>5.75</v>
          </cell>
          <cell r="F14">
            <v>9.1999999999999993</v>
          </cell>
          <cell r="G14">
            <v>16.75</v>
          </cell>
          <cell r="H14">
            <v>0</v>
          </cell>
          <cell r="J14">
            <v>0</v>
          </cell>
          <cell r="L14">
            <v>3</v>
          </cell>
          <cell r="N14">
            <v>0.16</v>
          </cell>
          <cell r="O14">
            <v>1.4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10.31</v>
          </cell>
          <cell r="Z14">
            <v>13.76</v>
          </cell>
          <cell r="AA14">
            <v>21.31</v>
          </cell>
        </row>
        <row r="15">
          <cell r="A15">
            <v>10</v>
          </cell>
          <cell r="B15" t="str">
            <v>04001</v>
          </cell>
          <cell r="C15" t="str">
            <v>4-1</v>
          </cell>
          <cell r="D15" t="str">
            <v>AVON</v>
          </cell>
          <cell r="E15">
            <v>5.75</v>
          </cell>
          <cell r="F15">
            <v>9.1999999999999993</v>
          </cell>
          <cell r="G15">
            <v>16.75</v>
          </cell>
          <cell r="H15">
            <v>0</v>
          </cell>
          <cell r="J15">
            <v>0</v>
          </cell>
          <cell r="L15">
            <v>2.46</v>
          </cell>
          <cell r="N15">
            <v>0.3</v>
          </cell>
          <cell r="O15">
            <v>1.4</v>
          </cell>
          <cell r="P15">
            <v>0</v>
          </cell>
          <cell r="Q15">
            <v>0</v>
          </cell>
          <cell r="R15">
            <v>0</v>
          </cell>
          <cell r="S15">
            <v>0.01</v>
          </cell>
          <cell r="T15">
            <v>0.02</v>
          </cell>
          <cell r="U15">
            <v>0.03</v>
          </cell>
          <cell r="V15">
            <v>0</v>
          </cell>
          <cell r="W15">
            <v>0</v>
          </cell>
          <cell r="X15">
            <v>0</v>
          </cell>
          <cell r="Y15">
            <v>9.9200000000000017</v>
          </cell>
          <cell r="Z15">
            <v>13.38</v>
          </cell>
          <cell r="AA15">
            <v>20.94</v>
          </cell>
        </row>
        <row r="16">
          <cell r="A16">
            <v>11</v>
          </cell>
          <cell r="B16" t="str">
            <v>04002</v>
          </cell>
          <cell r="C16" t="str">
            <v>4-2</v>
          </cell>
          <cell r="D16" t="str">
            <v>BON HOMME</v>
          </cell>
          <cell r="E16">
            <v>5.75</v>
          </cell>
          <cell r="F16">
            <v>9.1999999999999993</v>
          </cell>
          <cell r="G16">
            <v>16.75</v>
          </cell>
          <cell r="H16">
            <v>0</v>
          </cell>
          <cell r="J16">
            <v>0</v>
          </cell>
          <cell r="L16">
            <v>3</v>
          </cell>
          <cell r="N16">
            <v>0.3</v>
          </cell>
          <cell r="O16">
            <v>1.4</v>
          </cell>
          <cell r="P16">
            <v>0</v>
          </cell>
          <cell r="Q16">
            <v>0</v>
          </cell>
          <cell r="R16">
            <v>0</v>
          </cell>
          <cell r="S16">
            <v>0.01</v>
          </cell>
          <cell r="T16">
            <v>0.02</v>
          </cell>
          <cell r="U16">
            <v>0.03</v>
          </cell>
          <cell r="V16">
            <v>0</v>
          </cell>
          <cell r="W16">
            <v>0</v>
          </cell>
          <cell r="X16">
            <v>0</v>
          </cell>
          <cell r="Y16">
            <v>10.46</v>
          </cell>
          <cell r="Z16">
            <v>13.92</v>
          </cell>
          <cell r="AA16">
            <v>21.48</v>
          </cell>
        </row>
        <row r="17">
          <cell r="A17">
            <v>12</v>
          </cell>
          <cell r="B17" t="str">
            <v>04003</v>
          </cell>
          <cell r="C17" t="str">
            <v>4-3</v>
          </cell>
          <cell r="D17" t="str">
            <v>SCOTLAND</v>
          </cell>
          <cell r="E17">
            <v>5.75</v>
          </cell>
          <cell r="F17">
            <v>9.1999999999999993</v>
          </cell>
          <cell r="G17">
            <v>16.75</v>
          </cell>
          <cell r="H17">
            <v>0</v>
          </cell>
          <cell r="J17">
            <v>0</v>
          </cell>
          <cell r="L17">
            <v>2.64</v>
          </cell>
          <cell r="N17">
            <v>0.3</v>
          </cell>
          <cell r="O17">
            <v>1.4</v>
          </cell>
          <cell r="P17">
            <v>0</v>
          </cell>
          <cell r="Q17">
            <v>0</v>
          </cell>
          <cell r="R17">
            <v>0</v>
          </cell>
          <cell r="S17">
            <v>0.05</v>
          </cell>
          <cell r="T17">
            <v>0.08</v>
          </cell>
          <cell r="U17">
            <v>0.15</v>
          </cell>
          <cell r="V17">
            <v>0</v>
          </cell>
          <cell r="W17">
            <v>0</v>
          </cell>
          <cell r="X17">
            <v>0</v>
          </cell>
          <cell r="Y17">
            <v>10.140000000000002</v>
          </cell>
          <cell r="Z17">
            <v>13.620000000000001</v>
          </cell>
          <cell r="AA17">
            <v>21.24</v>
          </cell>
        </row>
        <row r="18">
          <cell r="A18">
            <v>13</v>
          </cell>
          <cell r="B18" t="str">
            <v>05001</v>
          </cell>
          <cell r="C18" t="str">
            <v>5-1</v>
          </cell>
          <cell r="D18" t="str">
            <v>BROOKINGS</v>
          </cell>
          <cell r="E18">
            <v>5.75</v>
          </cell>
          <cell r="F18">
            <v>9.1999999999999993</v>
          </cell>
          <cell r="G18">
            <v>16.75</v>
          </cell>
          <cell r="H18">
            <v>1.89</v>
          </cell>
          <cell r="J18">
            <v>0</v>
          </cell>
          <cell r="L18">
            <v>2.56</v>
          </cell>
          <cell r="N18">
            <v>0.3</v>
          </cell>
          <cell r="O18">
            <v>1.4</v>
          </cell>
          <cell r="P18">
            <v>0</v>
          </cell>
          <cell r="Q18">
            <v>0</v>
          </cell>
          <cell r="R18">
            <v>0</v>
          </cell>
          <cell r="S18">
            <v>0.15</v>
          </cell>
          <cell r="T18">
            <v>0.24</v>
          </cell>
          <cell r="U18">
            <v>0.44</v>
          </cell>
          <cell r="V18">
            <v>0.03</v>
          </cell>
          <cell r="W18">
            <v>0.03</v>
          </cell>
          <cell r="X18">
            <v>0.03</v>
          </cell>
          <cell r="Y18">
            <v>12.08</v>
          </cell>
          <cell r="Z18">
            <v>15.620000000000001</v>
          </cell>
          <cell r="AA18">
            <v>23.37</v>
          </cell>
        </row>
        <row r="19">
          <cell r="A19">
            <v>14</v>
          </cell>
          <cell r="B19" t="str">
            <v>05003</v>
          </cell>
          <cell r="C19" t="str">
            <v>5-3</v>
          </cell>
          <cell r="D19" t="str">
            <v>ELKTON</v>
          </cell>
          <cell r="E19">
            <v>5.75</v>
          </cell>
          <cell r="F19">
            <v>9.1999999999999993</v>
          </cell>
          <cell r="G19">
            <v>16.75</v>
          </cell>
          <cell r="H19">
            <v>1.07</v>
          </cell>
          <cell r="J19">
            <v>0</v>
          </cell>
          <cell r="L19">
            <v>3</v>
          </cell>
          <cell r="N19">
            <v>0.2</v>
          </cell>
          <cell r="O19">
            <v>1.23</v>
          </cell>
          <cell r="P19">
            <v>0</v>
          </cell>
          <cell r="Q19">
            <v>0</v>
          </cell>
          <cell r="R19">
            <v>0</v>
          </cell>
          <cell r="S19">
            <v>0.01</v>
          </cell>
          <cell r="T19">
            <v>0.02</v>
          </cell>
          <cell r="U19">
            <v>0.03</v>
          </cell>
          <cell r="V19">
            <v>0</v>
          </cell>
          <cell r="W19">
            <v>0</v>
          </cell>
          <cell r="X19">
            <v>0</v>
          </cell>
          <cell r="Y19">
            <v>11.26</v>
          </cell>
          <cell r="Z19">
            <v>14.719999999999999</v>
          </cell>
          <cell r="AA19">
            <v>22.28</v>
          </cell>
        </row>
        <row r="20">
          <cell r="A20">
            <v>15</v>
          </cell>
          <cell r="B20" t="str">
            <v>05004</v>
          </cell>
          <cell r="C20" t="str">
            <v>5-4</v>
          </cell>
          <cell r="D20" t="str">
            <v>LAKE HENDRICKS</v>
          </cell>
          <cell r="E20">
            <v>5.75</v>
          </cell>
          <cell r="F20">
            <v>9.1999999999999993</v>
          </cell>
          <cell r="G20">
            <v>16.75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O20">
            <v>0.95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6.7</v>
          </cell>
          <cell r="Z20">
            <v>10.149999999999999</v>
          </cell>
          <cell r="AA20">
            <v>17.7</v>
          </cell>
        </row>
        <row r="21">
          <cell r="A21">
            <v>16</v>
          </cell>
          <cell r="B21" t="str">
            <v>05005</v>
          </cell>
          <cell r="C21" t="str">
            <v>5-5</v>
          </cell>
          <cell r="D21" t="str">
            <v>SIOUX VALLEY</v>
          </cell>
          <cell r="E21">
            <v>5.75</v>
          </cell>
          <cell r="F21">
            <v>9.1999999999999993</v>
          </cell>
          <cell r="G21">
            <v>16.75</v>
          </cell>
          <cell r="H21">
            <v>0</v>
          </cell>
          <cell r="J21">
            <v>0</v>
          </cell>
          <cell r="L21">
            <v>2.62</v>
          </cell>
          <cell r="N21">
            <v>0</v>
          </cell>
          <cell r="O21">
            <v>1.4</v>
          </cell>
          <cell r="P21">
            <v>0</v>
          </cell>
          <cell r="Q21">
            <v>0</v>
          </cell>
          <cell r="R21">
            <v>0</v>
          </cell>
          <cell r="S21">
            <v>0.04</v>
          </cell>
          <cell r="T21">
            <v>0.06</v>
          </cell>
          <cell r="U21">
            <v>0.12</v>
          </cell>
          <cell r="V21">
            <v>0.01</v>
          </cell>
          <cell r="W21">
            <v>0.01</v>
          </cell>
          <cell r="X21">
            <v>0.01</v>
          </cell>
          <cell r="Y21">
            <v>9.82</v>
          </cell>
          <cell r="Z21">
            <v>13.290000000000001</v>
          </cell>
          <cell r="AA21">
            <v>20.900000000000002</v>
          </cell>
        </row>
        <row r="22">
          <cell r="A22">
            <v>17</v>
          </cell>
          <cell r="B22" t="str">
            <v>05006</v>
          </cell>
          <cell r="C22" t="str">
            <v>5-6</v>
          </cell>
          <cell r="D22" t="str">
            <v>DEUBROOK-AREA</v>
          </cell>
          <cell r="E22">
            <v>5.75</v>
          </cell>
          <cell r="F22">
            <v>9.1999999999999993</v>
          </cell>
          <cell r="G22">
            <v>16.75</v>
          </cell>
          <cell r="H22">
            <v>0.56999999999999995</v>
          </cell>
          <cell r="I22" t="str">
            <v>*</v>
          </cell>
          <cell r="J22">
            <v>0</v>
          </cell>
          <cell r="L22">
            <v>3</v>
          </cell>
          <cell r="N22">
            <v>0.3</v>
          </cell>
          <cell r="O22">
            <v>1.4</v>
          </cell>
          <cell r="P22">
            <v>0</v>
          </cell>
          <cell r="Q22">
            <v>0</v>
          </cell>
          <cell r="R22">
            <v>0</v>
          </cell>
          <cell r="S22">
            <v>0.01</v>
          </cell>
          <cell r="T22">
            <v>0.02</v>
          </cell>
          <cell r="U22">
            <v>0.03</v>
          </cell>
          <cell r="V22">
            <v>0</v>
          </cell>
          <cell r="W22">
            <v>0</v>
          </cell>
          <cell r="X22">
            <v>0</v>
          </cell>
          <cell r="Y22">
            <v>11.030000000000001</v>
          </cell>
          <cell r="Z22">
            <v>14.49</v>
          </cell>
          <cell r="AA22">
            <v>22.05</v>
          </cell>
        </row>
        <row r="23">
          <cell r="A23">
            <v>18</v>
          </cell>
          <cell r="B23" t="str">
            <v>06001</v>
          </cell>
          <cell r="C23" t="str">
            <v>6-1</v>
          </cell>
          <cell r="D23" t="str">
            <v>ABERDEEN</v>
          </cell>
          <cell r="E23">
            <v>5.75</v>
          </cell>
          <cell r="F23">
            <v>9.1999999999999993</v>
          </cell>
          <cell r="G23">
            <v>16.75</v>
          </cell>
          <cell r="H23">
            <v>0</v>
          </cell>
          <cell r="J23">
            <v>0</v>
          </cell>
          <cell r="L23">
            <v>2.14</v>
          </cell>
          <cell r="N23">
            <v>0</v>
          </cell>
          <cell r="O23">
            <v>1.39</v>
          </cell>
          <cell r="P23">
            <v>0</v>
          </cell>
          <cell r="Q23">
            <v>0</v>
          </cell>
          <cell r="R23">
            <v>0</v>
          </cell>
          <cell r="S23">
            <v>0.11</v>
          </cell>
          <cell r="T23">
            <v>0.18</v>
          </cell>
          <cell r="U23">
            <v>0.32</v>
          </cell>
          <cell r="V23">
            <v>0.02</v>
          </cell>
          <cell r="W23">
            <v>0.02</v>
          </cell>
          <cell r="X23">
            <v>0.02</v>
          </cell>
          <cell r="Y23">
            <v>9.41</v>
          </cell>
          <cell r="Z23">
            <v>12.93</v>
          </cell>
          <cell r="AA23">
            <v>20.62</v>
          </cell>
        </row>
        <row r="24">
          <cell r="A24">
            <v>19</v>
          </cell>
          <cell r="B24" t="str">
            <v>06002</v>
          </cell>
          <cell r="C24" t="str">
            <v>6-2</v>
          </cell>
          <cell r="D24" t="str">
            <v>ELM VALLEY</v>
          </cell>
          <cell r="E24">
            <v>5.75</v>
          </cell>
          <cell r="F24">
            <v>9.1999999999999993</v>
          </cell>
          <cell r="G24">
            <v>16.75</v>
          </cell>
          <cell r="H24">
            <v>0</v>
          </cell>
          <cell r="J24">
            <v>0</v>
          </cell>
          <cell r="L24">
            <v>1.69</v>
          </cell>
          <cell r="N24">
            <v>0.3</v>
          </cell>
          <cell r="O24">
            <v>1.27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9.01</v>
          </cell>
          <cell r="Z24">
            <v>12.459999999999999</v>
          </cell>
          <cell r="AA24">
            <v>20.010000000000002</v>
          </cell>
        </row>
        <row r="25">
          <cell r="A25">
            <v>20</v>
          </cell>
          <cell r="B25" t="str">
            <v>06003</v>
          </cell>
          <cell r="C25" t="str">
            <v>6-3</v>
          </cell>
          <cell r="D25" t="str">
            <v>GROTON</v>
          </cell>
          <cell r="E25">
            <v>5.71</v>
          </cell>
          <cell r="F25">
            <v>9.14</v>
          </cell>
          <cell r="G25">
            <v>16.63</v>
          </cell>
          <cell r="H25">
            <v>0</v>
          </cell>
          <cell r="J25">
            <v>0</v>
          </cell>
          <cell r="L25">
            <v>2.15</v>
          </cell>
          <cell r="N25">
            <v>0</v>
          </cell>
          <cell r="O25">
            <v>1.1399999999999999</v>
          </cell>
          <cell r="P25">
            <v>0</v>
          </cell>
          <cell r="Q25">
            <v>0</v>
          </cell>
          <cell r="R25">
            <v>0</v>
          </cell>
          <cell r="S25">
            <v>0.02</v>
          </cell>
          <cell r="T25">
            <v>0.03</v>
          </cell>
          <cell r="U25">
            <v>0.06</v>
          </cell>
          <cell r="V25">
            <v>0</v>
          </cell>
          <cell r="W25">
            <v>0</v>
          </cell>
          <cell r="X25">
            <v>0</v>
          </cell>
          <cell r="Y25">
            <v>9.02</v>
          </cell>
          <cell r="Z25">
            <v>12.46</v>
          </cell>
          <cell r="AA25">
            <v>19.979999999999997</v>
          </cell>
        </row>
        <row r="26">
          <cell r="A26">
            <v>21</v>
          </cell>
          <cell r="B26" t="str">
            <v>06004</v>
          </cell>
          <cell r="C26" t="str">
            <v>6-4</v>
          </cell>
          <cell r="D26" t="str">
            <v>HECLA-HOUGHTON</v>
          </cell>
          <cell r="E26">
            <v>8.5</v>
          </cell>
          <cell r="F26">
            <v>13.6</v>
          </cell>
          <cell r="G26">
            <v>24.759999999999998</v>
          </cell>
          <cell r="H26">
            <v>0</v>
          </cell>
          <cell r="J26">
            <v>0</v>
          </cell>
          <cell r="L26">
            <v>0.26</v>
          </cell>
          <cell r="N26">
            <v>0.3</v>
          </cell>
          <cell r="O26">
            <v>1.39</v>
          </cell>
          <cell r="P26">
            <v>0</v>
          </cell>
          <cell r="Q26">
            <v>0</v>
          </cell>
          <cell r="R26">
            <v>0</v>
          </cell>
          <cell r="S26">
            <v>0.03</v>
          </cell>
          <cell r="T26">
            <v>0.05</v>
          </cell>
          <cell r="U26">
            <v>0.09</v>
          </cell>
          <cell r="V26">
            <v>0</v>
          </cell>
          <cell r="W26">
            <v>0</v>
          </cell>
          <cell r="X26">
            <v>0</v>
          </cell>
          <cell r="Y26">
            <v>10.48</v>
          </cell>
          <cell r="Z26">
            <v>15.600000000000001</v>
          </cell>
          <cell r="AA26">
            <v>26.8</v>
          </cell>
        </row>
        <row r="27">
          <cell r="A27">
            <v>22</v>
          </cell>
          <cell r="B27" t="str">
            <v>06005</v>
          </cell>
          <cell r="C27" t="str">
            <v>6-5</v>
          </cell>
          <cell r="D27" t="str">
            <v>WARNER</v>
          </cell>
          <cell r="E27">
            <v>5.75</v>
          </cell>
          <cell r="F27">
            <v>9.1999999999999993</v>
          </cell>
          <cell r="G27">
            <v>16.75</v>
          </cell>
          <cell r="H27">
            <v>0</v>
          </cell>
          <cell r="J27">
            <v>0</v>
          </cell>
          <cell r="L27">
            <v>1.97</v>
          </cell>
          <cell r="N27">
            <v>0</v>
          </cell>
          <cell r="O27">
            <v>1.4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9.1199999999999992</v>
          </cell>
          <cell r="Z27">
            <v>12.57</v>
          </cell>
          <cell r="AA27">
            <v>20.119999999999997</v>
          </cell>
        </row>
        <row r="28">
          <cell r="A28">
            <v>23</v>
          </cell>
          <cell r="B28" t="str">
            <v>07001</v>
          </cell>
          <cell r="C28" t="str">
            <v>7-1</v>
          </cell>
          <cell r="D28" t="str">
            <v>CHAMBERLAIN</v>
          </cell>
          <cell r="E28">
            <v>5.75</v>
          </cell>
          <cell r="F28">
            <v>9.1999999999999993</v>
          </cell>
          <cell r="G28">
            <v>16.75</v>
          </cell>
          <cell r="H28">
            <v>1.89</v>
          </cell>
          <cell r="J28">
            <v>0</v>
          </cell>
          <cell r="L28">
            <v>2</v>
          </cell>
          <cell r="N28">
            <v>0</v>
          </cell>
          <cell r="O28">
            <v>1.4</v>
          </cell>
          <cell r="P28">
            <v>0</v>
          </cell>
          <cell r="Q28">
            <v>0</v>
          </cell>
          <cell r="R28">
            <v>0</v>
          </cell>
          <cell r="S28">
            <v>0.1</v>
          </cell>
          <cell r="T28">
            <v>0.16</v>
          </cell>
          <cell r="U28">
            <v>0.28999999999999998</v>
          </cell>
          <cell r="V28">
            <v>0.01</v>
          </cell>
          <cell r="W28">
            <v>0.01</v>
          </cell>
          <cell r="X28">
            <v>0.01</v>
          </cell>
          <cell r="Y28">
            <v>11.15</v>
          </cell>
          <cell r="Z28">
            <v>14.66</v>
          </cell>
          <cell r="AA28">
            <v>22.34</v>
          </cell>
        </row>
        <row r="29">
          <cell r="A29">
            <v>24</v>
          </cell>
          <cell r="B29" t="str">
            <v>07002</v>
          </cell>
          <cell r="C29" t="str">
            <v>7-2</v>
          </cell>
          <cell r="D29" t="str">
            <v>KIMBALL</v>
          </cell>
          <cell r="E29">
            <v>5.75</v>
          </cell>
          <cell r="F29">
            <v>9.1999999999999993</v>
          </cell>
          <cell r="G29">
            <v>16.75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O29">
            <v>1.4</v>
          </cell>
          <cell r="P29">
            <v>0</v>
          </cell>
          <cell r="Q29">
            <v>0</v>
          </cell>
          <cell r="R29">
            <v>0</v>
          </cell>
          <cell r="S29">
            <v>0.02</v>
          </cell>
          <cell r="T29">
            <v>0.03</v>
          </cell>
          <cell r="U29">
            <v>0.06</v>
          </cell>
          <cell r="V29">
            <v>0</v>
          </cell>
          <cell r="W29">
            <v>0</v>
          </cell>
          <cell r="X29">
            <v>0</v>
          </cell>
          <cell r="Y29">
            <v>7.17</v>
          </cell>
          <cell r="Z29">
            <v>10.629999999999999</v>
          </cell>
          <cell r="AA29">
            <v>18.209999999999997</v>
          </cell>
        </row>
        <row r="30">
          <cell r="A30">
            <v>25</v>
          </cell>
          <cell r="B30" t="str">
            <v>09001</v>
          </cell>
          <cell r="C30" t="str">
            <v>9-1</v>
          </cell>
          <cell r="D30" t="str">
            <v>BELLE FOURCHE</v>
          </cell>
          <cell r="E30">
            <v>5.75</v>
          </cell>
          <cell r="F30">
            <v>9.1999999999999993</v>
          </cell>
          <cell r="G30">
            <v>16.75</v>
          </cell>
          <cell r="H30">
            <v>0</v>
          </cell>
          <cell r="J30">
            <v>0</v>
          </cell>
          <cell r="L30">
            <v>3</v>
          </cell>
          <cell r="N30">
            <v>0</v>
          </cell>
          <cell r="O30">
            <v>1.4</v>
          </cell>
          <cell r="P30">
            <v>0</v>
          </cell>
          <cell r="Q30">
            <v>0</v>
          </cell>
          <cell r="R30">
            <v>0</v>
          </cell>
          <cell r="S30">
            <v>0.06</v>
          </cell>
          <cell r="T30">
            <v>0.1</v>
          </cell>
          <cell r="U30">
            <v>0.17</v>
          </cell>
          <cell r="V30">
            <v>0.01</v>
          </cell>
          <cell r="W30">
            <v>0.01</v>
          </cell>
          <cell r="X30">
            <v>0.01</v>
          </cell>
          <cell r="Y30">
            <v>10.220000000000001</v>
          </cell>
          <cell r="Z30">
            <v>13.709999999999999</v>
          </cell>
          <cell r="AA30">
            <v>21.330000000000002</v>
          </cell>
        </row>
        <row r="31">
          <cell r="A31">
            <v>26</v>
          </cell>
          <cell r="B31" t="str">
            <v>09002</v>
          </cell>
          <cell r="C31" t="str">
            <v>9-2</v>
          </cell>
          <cell r="D31" t="str">
            <v>NEWELL</v>
          </cell>
          <cell r="E31">
            <v>5.75</v>
          </cell>
          <cell r="F31">
            <v>9.1999999999999993</v>
          </cell>
          <cell r="G31">
            <v>16.75</v>
          </cell>
          <cell r="H31">
            <v>0</v>
          </cell>
          <cell r="J31">
            <v>0</v>
          </cell>
          <cell r="L31">
            <v>3</v>
          </cell>
          <cell r="N31">
            <v>0</v>
          </cell>
          <cell r="O31">
            <v>1.4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10.15</v>
          </cell>
          <cell r="Z31">
            <v>13.6</v>
          </cell>
          <cell r="AA31">
            <v>21.15</v>
          </cell>
        </row>
        <row r="32">
          <cell r="A32">
            <v>27</v>
          </cell>
          <cell r="B32" t="str">
            <v>10001</v>
          </cell>
          <cell r="C32" t="str">
            <v>10-1</v>
          </cell>
          <cell r="D32" t="str">
            <v>HERRIED</v>
          </cell>
          <cell r="E32">
            <v>5.75</v>
          </cell>
          <cell r="F32">
            <v>9.1999999999999993</v>
          </cell>
          <cell r="G32">
            <v>16.75</v>
          </cell>
          <cell r="H32">
            <v>0</v>
          </cell>
          <cell r="J32">
            <v>0</v>
          </cell>
          <cell r="L32">
            <v>3</v>
          </cell>
          <cell r="N32">
            <v>0</v>
          </cell>
          <cell r="O32">
            <v>1.4</v>
          </cell>
          <cell r="P32">
            <v>0</v>
          </cell>
          <cell r="Q32">
            <v>0</v>
          </cell>
          <cell r="R32">
            <v>0</v>
          </cell>
          <cell r="S32">
            <v>0.01</v>
          </cell>
          <cell r="T32">
            <v>0.02</v>
          </cell>
          <cell r="U32">
            <v>0.03</v>
          </cell>
          <cell r="V32">
            <v>0</v>
          </cell>
          <cell r="W32">
            <v>0</v>
          </cell>
          <cell r="X32">
            <v>0</v>
          </cell>
          <cell r="Y32">
            <v>10.16</v>
          </cell>
          <cell r="Z32">
            <v>13.62</v>
          </cell>
          <cell r="AA32">
            <v>21.18</v>
          </cell>
        </row>
        <row r="33">
          <cell r="A33">
            <v>28</v>
          </cell>
          <cell r="B33" t="str">
            <v>10002</v>
          </cell>
          <cell r="C33" t="str">
            <v>10-2</v>
          </cell>
          <cell r="D33" t="str">
            <v>POLLOCK</v>
          </cell>
          <cell r="E33">
            <v>5.75</v>
          </cell>
          <cell r="F33">
            <v>9.1999999999999993</v>
          </cell>
          <cell r="G33">
            <v>16.75</v>
          </cell>
          <cell r="H33">
            <v>0</v>
          </cell>
          <cell r="J33">
            <v>0</v>
          </cell>
          <cell r="L33">
            <v>2.82</v>
          </cell>
          <cell r="N33">
            <v>0.04</v>
          </cell>
          <cell r="O33">
            <v>1.32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9.93</v>
          </cell>
          <cell r="Z33">
            <v>13.379999999999999</v>
          </cell>
          <cell r="AA33">
            <v>20.93</v>
          </cell>
        </row>
        <row r="34">
          <cell r="A34">
            <v>29</v>
          </cell>
          <cell r="B34" t="str">
            <v>11001</v>
          </cell>
          <cell r="C34" t="str">
            <v>11-1</v>
          </cell>
          <cell r="D34" t="str">
            <v>ANDES CENTRAL</v>
          </cell>
          <cell r="E34">
            <v>5.75</v>
          </cell>
          <cell r="F34">
            <v>9.1999999999999993</v>
          </cell>
          <cell r="G34">
            <v>16.75</v>
          </cell>
          <cell r="H34">
            <v>0</v>
          </cell>
          <cell r="J34">
            <v>0</v>
          </cell>
          <cell r="L34">
            <v>2.73</v>
          </cell>
          <cell r="N34">
            <v>0.3</v>
          </cell>
          <cell r="O34">
            <v>1.4</v>
          </cell>
          <cell r="P34">
            <v>0</v>
          </cell>
          <cell r="Q34">
            <v>0</v>
          </cell>
          <cell r="R34">
            <v>0</v>
          </cell>
          <cell r="S34">
            <v>0.24</v>
          </cell>
          <cell r="T34">
            <v>0.38</v>
          </cell>
          <cell r="U34">
            <v>0.7</v>
          </cell>
          <cell r="V34">
            <v>0.05</v>
          </cell>
          <cell r="W34">
            <v>0.05</v>
          </cell>
          <cell r="X34">
            <v>0.05</v>
          </cell>
          <cell r="Y34">
            <v>10.470000000000002</v>
          </cell>
          <cell r="Z34">
            <v>14.060000000000002</v>
          </cell>
          <cell r="AA34">
            <v>21.93</v>
          </cell>
        </row>
        <row r="35">
          <cell r="A35">
            <v>30</v>
          </cell>
          <cell r="B35" t="str">
            <v>11002</v>
          </cell>
          <cell r="C35" t="str">
            <v>11-2</v>
          </cell>
          <cell r="D35" t="str">
            <v>GEDDES COMMUNITY</v>
          </cell>
          <cell r="E35">
            <v>5.75</v>
          </cell>
          <cell r="F35">
            <v>9.1999999999999993</v>
          </cell>
          <cell r="G35">
            <v>16.75</v>
          </cell>
          <cell r="H35">
            <v>0</v>
          </cell>
          <cell r="J35">
            <v>0</v>
          </cell>
          <cell r="L35">
            <v>1.42</v>
          </cell>
          <cell r="N35">
            <v>0</v>
          </cell>
          <cell r="O35">
            <v>1.3</v>
          </cell>
          <cell r="P35">
            <v>0</v>
          </cell>
          <cell r="Q35">
            <v>0</v>
          </cell>
          <cell r="R35">
            <v>0</v>
          </cell>
          <cell r="S35">
            <v>0.04</v>
          </cell>
          <cell r="T35">
            <v>0.06</v>
          </cell>
          <cell r="U35">
            <v>0.12</v>
          </cell>
          <cell r="V35">
            <v>0</v>
          </cell>
          <cell r="W35">
            <v>0</v>
          </cell>
          <cell r="X35">
            <v>0</v>
          </cell>
          <cell r="Y35">
            <v>8.51</v>
          </cell>
          <cell r="Z35">
            <v>11.98</v>
          </cell>
          <cell r="AA35">
            <v>19.590000000000003</v>
          </cell>
        </row>
        <row r="36">
          <cell r="A36">
            <v>31</v>
          </cell>
          <cell r="B36" t="str">
            <v>11003</v>
          </cell>
          <cell r="C36" t="str">
            <v>11-3</v>
          </cell>
          <cell r="D36" t="str">
            <v>PLATTE COMMUNITY</v>
          </cell>
          <cell r="E36">
            <v>5.75</v>
          </cell>
          <cell r="F36">
            <v>9.1999999999999993</v>
          </cell>
          <cell r="G36">
            <v>16.75</v>
          </cell>
          <cell r="H36">
            <v>0</v>
          </cell>
          <cell r="J36">
            <v>0</v>
          </cell>
          <cell r="L36">
            <v>2.0099999999999998</v>
          </cell>
          <cell r="N36">
            <v>0</v>
          </cell>
          <cell r="O36">
            <v>1.4</v>
          </cell>
          <cell r="P36">
            <v>0</v>
          </cell>
          <cell r="Q36">
            <v>0</v>
          </cell>
          <cell r="R36">
            <v>0</v>
          </cell>
          <cell r="S36">
            <v>0.2</v>
          </cell>
          <cell r="T36">
            <v>0.32</v>
          </cell>
          <cell r="U36">
            <v>0.57999999999999996</v>
          </cell>
          <cell r="V36">
            <v>0.03</v>
          </cell>
          <cell r="W36">
            <v>0.03</v>
          </cell>
          <cell r="X36">
            <v>0.03</v>
          </cell>
          <cell r="Y36">
            <v>9.3899999999999988</v>
          </cell>
          <cell r="Z36">
            <v>12.959999999999999</v>
          </cell>
          <cell r="AA36">
            <v>20.769999999999996</v>
          </cell>
        </row>
        <row r="37">
          <cell r="A37">
            <v>32</v>
          </cell>
          <cell r="B37" t="str">
            <v>11004</v>
          </cell>
          <cell r="C37" t="str">
            <v>11-4</v>
          </cell>
          <cell r="D37" t="str">
            <v>WAGNER COMMUNITY</v>
          </cell>
          <cell r="E37">
            <v>5.75</v>
          </cell>
          <cell r="F37">
            <v>9.1999999999999993</v>
          </cell>
          <cell r="G37">
            <v>16.75</v>
          </cell>
          <cell r="H37">
            <v>0</v>
          </cell>
          <cell r="J37">
            <v>0</v>
          </cell>
          <cell r="L37">
            <v>2.23</v>
          </cell>
          <cell r="N37">
            <v>0</v>
          </cell>
          <cell r="O37">
            <v>1.4</v>
          </cell>
          <cell r="P37">
            <v>0</v>
          </cell>
          <cell r="Q37">
            <v>0</v>
          </cell>
          <cell r="R37">
            <v>0</v>
          </cell>
          <cell r="S37">
            <v>0.3</v>
          </cell>
          <cell r="T37">
            <v>0.48</v>
          </cell>
          <cell r="U37">
            <v>0.87</v>
          </cell>
          <cell r="V37">
            <v>0.04</v>
          </cell>
          <cell r="W37">
            <v>0.04</v>
          </cell>
          <cell r="X37">
            <v>0.04</v>
          </cell>
          <cell r="Y37">
            <v>9.7200000000000006</v>
          </cell>
          <cell r="Z37">
            <v>13.35</v>
          </cell>
          <cell r="AA37">
            <v>21.29</v>
          </cell>
        </row>
        <row r="38">
          <cell r="A38">
            <v>33</v>
          </cell>
          <cell r="B38" t="str">
            <v>12002</v>
          </cell>
          <cell r="C38" t="str">
            <v>12-2</v>
          </cell>
          <cell r="D38" t="str">
            <v>CLARK</v>
          </cell>
          <cell r="E38">
            <v>5.68</v>
          </cell>
          <cell r="F38">
            <v>9.09</v>
          </cell>
          <cell r="G38">
            <v>16.55</v>
          </cell>
          <cell r="H38">
            <v>0</v>
          </cell>
          <cell r="J38">
            <v>0</v>
          </cell>
          <cell r="L38">
            <v>0.94</v>
          </cell>
          <cell r="N38">
            <v>0</v>
          </cell>
          <cell r="O38">
            <v>1.29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7.9099999999999993</v>
          </cell>
          <cell r="Z38">
            <v>11.32</v>
          </cell>
          <cell r="AA38">
            <v>18.78</v>
          </cell>
        </row>
        <row r="39">
          <cell r="A39">
            <v>34</v>
          </cell>
          <cell r="B39" t="str">
            <v>12003</v>
          </cell>
          <cell r="C39" t="str">
            <v>12-3</v>
          </cell>
          <cell r="D39" t="str">
            <v>WILLOW LAKE</v>
          </cell>
          <cell r="E39">
            <v>5.75</v>
          </cell>
          <cell r="F39">
            <v>9.1999999999999993</v>
          </cell>
          <cell r="G39">
            <v>16.75</v>
          </cell>
          <cell r="H39">
            <v>0</v>
          </cell>
          <cell r="J39">
            <v>0</v>
          </cell>
          <cell r="L39">
            <v>1.24</v>
          </cell>
          <cell r="N39">
            <v>0</v>
          </cell>
          <cell r="O39">
            <v>1.33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8.32</v>
          </cell>
          <cell r="Z39">
            <v>11.77</v>
          </cell>
          <cell r="AA39">
            <v>19.32</v>
          </cell>
        </row>
        <row r="40">
          <cell r="A40">
            <v>35</v>
          </cell>
          <cell r="B40" t="str">
            <v>13001</v>
          </cell>
          <cell r="C40" t="str">
            <v>13-1</v>
          </cell>
          <cell r="D40" t="str">
            <v>VERMILLION</v>
          </cell>
          <cell r="E40">
            <v>5.75</v>
          </cell>
          <cell r="F40">
            <v>9.1999999999999993</v>
          </cell>
          <cell r="G40">
            <v>16.75</v>
          </cell>
          <cell r="H40">
            <v>0</v>
          </cell>
          <cell r="J40">
            <v>0</v>
          </cell>
          <cell r="L40">
            <v>2.73</v>
          </cell>
          <cell r="N40">
            <v>0.3</v>
          </cell>
          <cell r="O40">
            <v>1.4</v>
          </cell>
          <cell r="P40">
            <v>0</v>
          </cell>
          <cell r="Q40">
            <v>0</v>
          </cell>
          <cell r="R40">
            <v>0</v>
          </cell>
          <cell r="S40">
            <v>0.1</v>
          </cell>
          <cell r="T40">
            <v>0.16</v>
          </cell>
          <cell r="U40">
            <v>0.28999999999999998</v>
          </cell>
          <cell r="V40">
            <v>0.02</v>
          </cell>
          <cell r="W40">
            <v>0.02</v>
          </cell>
          <cell r="X40">
            <v>0.02</v>
          </cell>
          <cell r="Y40">
            <v>10.3</v>
          </cell>
          <cell r="Z40">
            <v>13.81</v>
          </cell>
          <cell r="AA40">
            <v>21.49</v>
          </cell>
        </row>
        <row r="41">
          <cell r="A41">
            <v>36</v>
          </cell>
          <cell r="B41" t="str">
            <v>13002</v>
          </cell>
          <cell r="C41" t="str">
            <v>13-2</v>
          </cell>
          <cell r="D41" t="str">
            <v>WAKONDA</v>
          </cell>
          <cell r="E41">
            <v>5.75</v>
          </cell>
          <cell r="F41">
            <v>9.1999999999999993</v>
          </cell>
          <cell r="G41">
            <v>16.75</v>
          </cell>
          <cell r="H41">
            <v>0</v>
          </cell>
          <cell r="J41">
            <v>0</v>
          </cell>
          <cell r="L41">
            <v>0.44</v>
          </cell>
          <cell r="N41">
            <v>0</v>
          </cell>
          <cell r="O41">
            <v>1.4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7.59</v>
          </cell>
          <cell r="Z41">
            <v>11.04</v>
          </cell>
          <cell r="AA41">
            <v>18.59</v>
          </cell>
        </row>
        <row r="42">
          <cell r="A42">
            <v>37</v>
          </cell>
          <cell r="B42" t="str">
            <v>14001</v>
          </cell>
          <cell r="C42" t="str">
            <v>14-1</v>
          </cell>
          <cell r="D42" t="str">
            <v>FLORENCE</v>
          </cell>
          <cell r="E42">
            <v>5.75</v>
          </cell>
          <cell r="F42">
            <v>9.1999999999999993</v>
          </cell>
          <cell r="G42">
            <v>16.75</v>
          </cell>
          <cell r="H42">
            <v>2.27</v>
          </cell>
          <cell r="J42">
            <v>0</v>
          </cell>
          <cell r="L42">
            <v>0.66</v>
          </cell>
          <cell r="N42">
            <v>0</v>
          </cell>
          <cell r="O42">
            <v>1.28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9.9599999999999991</v>
          </cell>
          <cell r="Z42">
            <v>13.409999999999998</v>
          </cell>
          <cell r="AA42">
            <v>20.96</v>
          </cell>
        </row>
        <row r="43">
          <cell r="A43">
            <v>38</v>
          </cell>
          <cell r="B43" t="str">
            <v>14002</v>
          </cell>
          <cell r="C43" t="str">
            <v>14-2</v>
          </cell>
          <cell r="D43" t="str">
            <v>HENRY</v>
          </cell>
          <cell r="E43">
            <v>5.75</v>
          </cell>
          <cell r="F43">
            <v>9.1999999999999993</v>
          </cell>
          <cell r="G43">
            <v>16.75</v>
          </cell>
          <cell r="H43">
            <v>5.38</v>
          </cell>
          <cell r="J43">
            <v>0</v>
          </cell>
          <cell r="L43">
            <v>0.65</v>
          </cell>
          <cell r="N43">
            <v>0.3</v>
          </cell>
          <cell r="O43">
            <v>0.79</v>
          </cell>
          <cell r="P43">
            <v>0</v>
          </cell>
          <cell r="Q43">
            <v>0</v>
          </cell>
          <cell r="R43">
            <v>0</v>
          </cell>
          <cell r="S43">
            <v>0.01</v>
          </cell>
          <cell r="T43">
            <v>0.02</v>
          </cell>
          <cell r="U43">
            <v>0.03</v>
          </cell>
          <cell r="V43">
            <v>0</v>
          </cell>
          <cell r="W43">
            <v>0</v>
          </cell>
          <cell r="X43">
            <v>0</v>
          </cell>
          <cell r="Y43">
            <v>12.88</v>
          </cell>
          <cell r="Z43">
            <v>16.34</v>
          </cell>
          <cell r="AA43">
            <v>23.9</v>
          </cell>
        </row>
        <row r="44">
          <cell r="A44">
            <v>39</v>
          </cell>
          <cell r="B44" t="str">
            <v>14003</v>
          </cell>
          <cell r="C44" t="str">
            <v>14-3</v>
          </cell>
          <cell r="D44" t="str">
            <v>SOUTH SHORE</v>
          </cell>
          <cell r="E44">
            <v>5.75</v>
          </cell>
          <cell r="F44">
            <v>9.1999999999999993</v>
          </cell>
          <cell r="G44">
            <v>16.75</v>
          </cell>
          <cell r="H44">
            <v>0</v>
          </cell>
          <cell r="J44">
            <v>0</v>
          </cell>
          <cell r="L44">
            <v>3</v>
          </cell>
          <cell r="N44">
            <v>0</v>
          </cell>
          <cell r="O44">
            <v>1.4</v>
          </cell>
          <cell r="P44">
            <v>0</v>
          </cell>
          <cell r="Q44">
            <v>0</v>
          </cell>
          <cell r="R44">
            <v>0</v>
          </cell>
          <cell r="S44">
            <v>0.01</v>
          </cell>
          <cell r="T44">
            <v>0.02</v>
          </cell>
          <cell r="U44">
            <v>0.03</v>
          </cell>
          <cell r="V44">
            <v>0</v>
          </cell>
          <cell r="W44">
            <v>0</v>
          </cell>
          <cell r="X44">
            <v>0</v>
          </cell>
          <cell r="Y44">
            <v>10.16</v>
          </cell>
          <cell r="Z44">
            <v>13.62</v>
          </cell>
          <cell r="AA44">
            <v>21.18</v>
          </cell>
        </row>
        <row r="45">
          <cell r="A45">
            <v>40</v>
          </cell>
          <cell r="B45" t="str">
            <v>14004</v>
          </cell>
          <cell r="C45" t="str">
            <v>14-4</v>
          </cell>
          <cell r="D45" t="str">
            <v>WATERTOWN</v>
          </cell>
          <cell r="E45">
            <v>5.75</v>
          </cell>
          <cell r="F45">
            <v>9.1999999999999993</v>
          </cell>
          <cell r="G45">
            <v>16.75</v>
          </cell>
          <cell r="H45">
            <v>0.3</v>
          </cell>
          <cell r="J45">
            <v>0</v>
          </cell>
          <cell r="L45">
            <v>3</v>
          </cell>
          <cell r="N45">
            <v>0</v>
          </cell>
          <cell r="O45">
            <v>1.4</v>
          </cell>
          <cell r="P45">
            <v>0</v>
          </cell>
          <cell r="Q45">
            <v>0</v>
          </cell>
          <cell r="R45">
            <v>0</v>
          </cell>
          <cell r="S45">
            <v>0.09</v>
          </cell>
          <cell r="T45">
            <v>0.14000000000000001</v>
          </cell>
          <cell r="U45">
            <v>0.26</v>
          </cell>
          <cell r="V45">
            <v>0.02</v>
          </cell>
          <cell r="W45">
            <v>0.02</v>
          </cell>
          <cell r="X45">
            <v>0.02</v>
          </cell>
          <cell r="Y45">
            <v>10.56</v>
          </cell>
          <cell r="Z45">
            <v>14.06</v>
          </cell>
          <cell r="AA45">
            <v>21.73</v>
          </cell>
        </row>
        <row r="46">
          <cell r="A46">
            <v>41</v>
          </cell>
          <cell r="B46" t="str">
            <v>14005</v>
          </cell>
          <cell r="C46" t="str">
            <v>14-5</v>
          </cell>
          <cell r="D46" t="str">
            <v>WAVERLY</v>
          </cell>
          <cell r="E46">
            <v>9.01</v>
          </cell>
          <cell r="F46">
            <v>14.419999999999998</v>
          </cell>
          <cell r="G46">
            <v>26.25</v>
          </cell>
          <cell r="H46">
            <v>0</v>
          </cell>
          <cell r="J46">
            <v>0</v>
          </cell>
          <cell r="L46">
            <v>1.56</v>
          </cell>
          <cell r="N46">
            <v>0.3</v>
          </cell>
          <cell r="O46">
            <v>0.69</v>
          </cell>
          <cell r="P46">
            <v>0</v>
          </cell>
          <cell r="Q46">
            <v>0</v>
          </cell>
          <cell r="R46">
            <v>0</v>
          </cell>
          <cell r="S46">
            <v>0.01</v>
          </cell>
          <cell r="T46">
            <v>0.02</v>
          </cell>
          <cell r="U46">
            <v>0.03</v>
          </cell>
          <cell r="V46">
            <v>0</v>
          </cell>
          <cell r="W46">
            <v>0</v>
          </cell>
          <cell r="X46">
            <v>0</v>
          </cell>
          <cell r="Y46">
            <v>11.57</v>
          </cell>
          <cell r="Z46">
            <v>16.989999999999998</v>
          </cell>
          <cell r="AA46">
            <v>28.830000000000002</v>
          </cell>
        </row>
        <row r="47">
          <cell r="A47">
            <v>42</v>
          </cell>
          <cell r="B47" t="str">
            <v>15001</v>
          </cell>
          <cell r="C47" t="str">
            <v>15-1</v>
          </cell>
          <cell r="D47" t="str">
            <v>MC INTOSH</v>
          </cell>
          <cell r="E47">
            <v>5.75</v>
          </cell>
          <cell r="F47">
            <v>9.1999999999999993</v>
          </cell>
          <cell r="G47">
            <v>16.75</v>
          </cell>
          <cell r="H47">
            <v>0</v>
          </cell>
          <cell r="J47">
            <v>0</v>
          </cell>
          <cell r="L47">
            <v>1</v>
          </cell>
          <cell r="N47">
            <v>0.3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7.05</v>
          </cell>
          <cell r="Z47">
            <v>10.5</v>
          </cell>
          <cell r="AA47">
            <v>18.05</v>
          </cell>
        </row>
        <row r="48">
          <cell r="A48">
            <v>43</v>
          </cell>
          <cell r="B48" t="str">
            <v>15002</v>
          </cell>
          <cell r="C48" t="str">
            <v>15-2</v>
          </cell>
          <cell r="D48" t="str">
            <v>MC LAUGHLIN</v>
          </cell>
          <cell r="E48">
            <v>5.74</v>
          </cell>
          <cell r="F48">
            <v>9.18</v>
          </cell>
          <cell r="G48">
            <v>16.72</v>
          </cell>
          <cell r="H48">
            <v>0</v>
          </cell>
          <cell r="J48">
            <v>0</v>
          </cell>
          <cell r="L48">
            <v>0.6</v>
          </cell>
          <cell r="N48">
            <v>0</v>
          </cell>
          <cell r="O48">
            <v>0.63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6.97</v>
          </cell>
          <cell r="Z48">
            <v>10.41</v>
          </cell>
          <cell r="AA48">
            <v>17.95</v>
          </cell>
        </row>
        <row r="49">
          <cell r="A49">
            <v>44</v>
          </cell>
          <cell r="B49" t="str">
            <v>15003</v>
          </cell>
          <cell r="C49" t="str">
            <v>15-3</v>
          </cell>
          <cell r="D49" t="str">
            <v>SMEE</v>
          </cell>
          <cell r="E49">
            <v>5.75</v>
          </cell>
          <cell r="F49">
            <v>9.1999999999999993</v>
          </cell>
          <cell r="G49">
            <v>16.75</v>
          </cell>
          <cell r="H49">
            <v>0</v>
          </cell>
          <cell r="J49">
            <v>0</v>
          </cell>
          <cell r="L49">
            <v>0.73</v>
          </cell>
          <cell r="N49">
            <v>0</v>
          </cell>
          <cell r="O49">
            <v>1.24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7.7200000000000006</v>
          </cell>
          <cell r="Z49">
            <v>11.17</v>
          </cell>
          <cell r="AA49">
            <v>18.72</v>
          </cell>
        </row>
        <row r="50">
          <cell r="A50">
            <v>45</v>
          </cell>
          <cell r="B50" t="str">
            <v>16001</v>
          </cell>
          <cell r="C50" t="str">
            <v>16-1</v>
          </cell>
          <cell r="D50" t="str">
            <v>CUSTER</v>
          </cell>
          <cell r="E50">
            <v>5.75</v>
          </cell>
          <cell r="F50">
            <v>9.1999999999999993</v>
          </cell>
          <cell r="G50">
            <v>16.75</v>
          </cell>
          <cell r="H50">
            <v>0.52</v>
          </cell>
          <cell r="J50">
            <v>0</v>
          </cell>
          <cell r="L50">
            <v>2.5499999999999998</v>
          </cell>
          <cell r="N50">
            <v>0</v>
          </cell>
          <cell r="O50">
            <v>1.4</v>
          </cell>
          <cell r="P50">
            <v>0</v>
          </cell>
          <cell r="Q50">
            <v>0</v>
          </cell>
          <cell r="R50">
            <v>0</v>
          </cell>
          <cell r="S50">
            <v>0.03</v>
          </cell>
          <cell r="T50">
            <v>0.05</v>
          </cell>
          <cell r="U50">
            <v>0.09</v>
          </cell>
          <cell r="V50">
            <v>0</v>
          </cell>
          <cell r="W50">
            <v>0</v>
          </cell>
          <cell r="X50">
            <v>0</v>
          </cell>
          <cell r="Y50">
            <v>10.25</v>
          </cell>
          <cell r="Z50">
            <v>13.72</v>
          </cell>
          <cell r="AA50">
            <v>21.31</v>
          </cell>
        </row>
        <row r="51">
          <cell r="A51">
            <v>46</v>
          </cell>
          <cell r="B51" t="str">
            <v>16002</v>
          </cell>
          <cell r="C51" t="str">
            <v>16-2</v>
          </cell>
          <cell r="D51" t="str">
            <v>ELK MOUNTAIN</v>
          </cell>
          <cell r="E51">
            <v>0.87</v>
          </cell>
          <cell r="F51">
            <v>1.39</v>
          </cell>
          <cell r="G51">
            <v>2.5299999999999998</v>
          </cell>
          <cell r="H51">
            <v>0</v>
          </cell>
          <cell r="J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0.87</v>
          </cell>
          <cell r="Z51">
            <v>1.39</v>
          </cell>
          <cell r="AA51">
            <v>2.5299999999999998</v>
          </cell>
        </row>
        <row r="52">
          <cell r="A52">
            <v>47</v>
          </cell>
          <cell r="B52" t="str">
            <v>17001</v>
          </cell>
          <cell r="C52" t="str">
            <v>17-1</v>
          </cell>
          <cell r="D52" t="str">
            <v>ETHAN</v>
          </cell>
          <cell r="E52">
            <v>5.75</v>
          </cell>
          <cell r="F52">
            <v>9.1999999999999993</v>
          </cell>
          <cell r="G52">
            <v>16.75</v>
          </cell>
          <cell r="H52">
            <v>0</v>
          </cell>
          <cell r="J52">
            <v>0</v>
          </cell>
          <cell r="L52">
            <v>3</v>
          </cell>
          <cell r="N52">
            <v>0</v>
          </cell>
          <cell r="O52">
            <v>1.4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10.15</v>
          </cell>
          <cell r="Z52">
            <v>13.6</v>
          </cell>
          <cell r="AA52">
            <v>21.15</v>
          </cell>
        </row>
        <row r="53">
          <cell r="A53">
            <v>48</v>
          </cell>
          <cell r="B53" t="str">
            <v>17002</v>
          </cell>
          <cell r="C53" t="str">
            <v>17-2</v>
          </cell>
          <cell r="D53" t="str">
            <v>MITCHELL</v>
          </cell>
          <cell r="E53">
            <v>5.75</v>
          </cell>
          <cell r="F53">
            <v>9.1999999999999993</v>
          </cell>
          <cell r="G53">
            <v>16.75</v>
          </cell>
          <cell r="H53">
            <v>0</v>
          </cell>
          <cell r="J53">
            <v>0</v>
          </cell>
          <cell r="L53">
            <v>2.98</v>
          </cell>
          <cell r="N53">
            <v>0.26</v>
          </cell>
          <cell r="O53">
            <v>1.4</v>
          </cell>
          <cell r="P53">
            <v>0</v>
          </cell>
          <cell r="Q53">
            <v>0</v>
          </cell>
          <cell r="R53">
            <v>0</v>
          </cell>
          <cell r="S53">
            <v>0.25</v>
          </cell>
          <cell r="T53">
            <v>0.4</v>
          </cell>
          <cell r="U53">
            <v>0.73</v>
          </cell>
          <cell r="V53">
            <v>0.04</v>
          </cell>
          <cell r="W53">
            <v>0.04</v>
          </cell>
          <cell r="X53">
            <v>0.04</v>
          </cell>
          <cell r="Y53">
            <v>10.68</v>
          </cell>
          <cell r="Z53">
            <v>14.28</v>
          </cell>
          <cell r="AA53">
            <v>22.16</v>
          </cell>
        </row>
        <row r="54">
          <cell r="A54">
            <v>49</v>
          </cell>
          <cell r="B54" t="str">
            <v>17003</v>
          </cell>
          <cell r="C54" t="str">
            <v>17-3</v>
          </cell>
          <cell r="D54" t="str">
            <v>MOUNT VERNON</v>
          </cell>
          <cell r="E54">
            <v>5.75</v>
          </cell>
          <cell r="F54">
            <v>9.1999999999999993</v>
          </cell>
          <cell r="G54">
            <v>16.75</v>
          </cell>
          <cell r="H54">
            <v>2.82</v>
          </cell>
          <cell r="J54">
            <v>0</v>
          </cell>
          <cell r="L54">
            <v>1.39</v>
          </cell>
          <cell r="N54">
            <v>0</v>
          </cell>
          <cell r="O54">
            <v>1.1000000000000001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11.06</v>
          </cell>
          <cell r="Z54">
            <v>14.51</v>
          </cell>
          <cell r="AA54">
            <v>22.060000000000002</v>
          </cell>
        </row>
        <row r="55">
          <cell r="A55">
            <v>50</v>
          </cell>
          <cell r="B55" t="str">
            <v>18001</v>
          </cell>
          <cell r="C55" t="str">
            <v>18-1</v>
          </cell>
          <cell r="D55" t="str">
            <v>BRISTOL</v>
          </cell>
          <cell r="E55">
            <v>5.75</v>
          </cell>
          <cell r="F55">
            <v>9.1999999999999993</v>
          </cell>
          <cell r="G55">
            <v>16.75</v>
          </cell>
          <cell r="H55">
            <v>0</v>
          </cell>
          <cell r="J55">
            <v>0</v>
          </cell>
          <cell r="L55">
            <v>1.04</v>
          </cell>
          <cell r="N55">
            <v>0.28999999999999998</v>
          </cell>
          <cell r="O55">
            <v>1.4</v>
          </cell>
          <cell r="P55">
            <v>0</v>
          </cell>
          <cell r="Q55">
            <v>0</v>
          </cell>
          <cell r="R55">
            <v>0</v>
          </cell>
          <cell r="S55">
            <v>0.03</v>
          </cell>
          <cell r="T55">
            <v>0.05</v>
          </cell>
          <cell r="U55">
            <v>0.09</v>
          </cell>
          <cell r="V55">
            <v>0</v>
          </cell>
          <cell r="W55">
            <v>0</v>
          </cell>
          <cell r="X55">
            <v>0</v>
          </cell>
          <cell r="Y55">
            <v>8.51</v>
          </cell>
          <cell r="Z55">
            <v>11.979999999999999</v>
          </cell>
          <cell r="AA55">
            <v>19.569999999999997</v>
          </cell>
        </row>
        <row r="56">
          <cell r="A56">
            <v>51</v>
          </cell>
          <cell r="B56" t="str">
            <v>18002</v>
          </cell>
          <cell r="C56" t="str">
            <v>18-2</v>
          </cell>
          <cell r="D56" t="str">
            <v>ROSLYN</v>
          </cell>
          <cell r="E56">
            <v>5.75</v>
          </cell>
          <cell r="F56">
            <v>9.1999999999999993</v>
          </cell>
          <cell r="G56">
            <v>16.75</v>
          </cell>
          <cell r="H56">
            <v>1.54</v>
          </cell>
          <cell r="J56">
            <v>0</v>
          </cell>
          <cell r="L56">
            <v>1.48</v>
          </cell>
          <cell r="N56">
            <v>0.3</v>
          </cell>
          <cell r="O56">
            <v>1.27</v>
          </cell>
          <cell r="P56">
            <v>0</v>
          </cell>
          <cell r="Q56">
            <v>0</v>
          </cell>
          <cell r="R56">
            <v>0</v>
          </cell>
          <cell r="S56">
            <v>0.01</v>
          </cell>
          <cell r="T56">
            <v>0.02</v>
          </cell>
          <cell r="U56">
            <v>0.03</v>
          </cell>
          <cell r="V56">
            <v>0</v>
          </cell>
          <cell r="W56">
            <v>0</v>
          </cell>
          <cell r="X56">
            <v>0</v>
          </cell>
          <cell r="Y56">
            <v>10.35</v>
          </cell>
          <cell r="Z56">
            <v>13.809999999999999</v>
          </cell>
          <cell r="AA56">
            <v>21.37</v>
          </cell>
        </row>
        <row r="57">
          <cell r="A57">
            <v>52</v>
          </cell>
          <cell r="B57" t="str">
            <v>18003</v>
          </cell>
          <cell r="C57" t="str">
            <v>18-3</v>
          </cell>
          <cell r="D57" t="str">
            <v>WAUBAY</v>
          </cell>
          <cell r="E57">
            <v>5.75</v>
          </cell>
          <cell r="F57">
            <v>9.1999999999999993</v>
          </cell>
          <cell r="G57">
            <v>16.75</v>
          </cell>
          <cell r="H57">
            <v>0</v>
          </cell>
          <cell r="J57">
            <v>0</v>
          </cell>
          <cell r="L57">
            <v>2.27</v>
          </cell>
          <cell r="N57">
            <v>0</v>
          </cell>
          <cell r="O57">
            <v>1.4</v>
          </cell>
          <cell r="P57">
            <v>0</v>
          </cell>
          <cell r="Q57">
            <v>0</v>
          </cell>
          <cell r="R57">
            <v>0</v>
          </cell>
          <cell r="S57">
            <v>0.02</v>
          </cell>
          <cell r="T57">
            <v>0.03</v>
          </cell>
          <cell r="U57">
            <v>0.06</v>
          </cell>
          <cell r="V57">
            <v>0</v>
          </cell>
          <cell r="W57">
            <v>0</v>
          </cell>
          <cell r="X57">
            <v>0</v>
          </cell>
          <cell r="Y57">
            <v>9.44</v>
          </cell>
          <cell r="Z57">
            <v>12.899999999999999</v>
          </cell>
          <cell r="AA57">
            <v>20.479999999999997</v>
          </cell>
        </row>
        <row r="58">
          <cell r="A58">
            <v>53</v>
          </cell>
          <cell r="B58" t="str">
            <v>18004</v>
          </cell>
          <cell r="C58" t="str">
            <v>18-4</v>
          </cell>
          <cell r="D58" t="str">
            <v>WEBSTER</v>
          </cell>
          <cell r="E58">
            <v>5.75</v>
          </cell>
          <cell r="F58">
            <v>9.1999999999999993</v>
          </cell>
          <cell r="G58">
            <v>16.75</v>
          </cell>
          <cell r="H58">
            <v>0</v>
          </cell>
          <cell r="J58">
            <v>0</v>
          </cell>
          <cell r="L58">
            <v>3</v>
          </cell>
          <cell r="N58">
            <v>0</v>
          </cell>
          <cell r="O58">
            <v>1.4</v>
          </cell>
          <cell r="P58">
            <v>0</v>
          </cell>
          <cell r="Q58">
            <v>0</v>
          </cell>
          <cell r="R58">
            <v>0</v>
          </cell>
          <cell r="S58">
            <v>0.05</v>
          </cell>
          <cell r="T58">
            <v>0.08</v>
          </cell>
          <cell r="U58">
            <v>0.15</v>
          </cell>
          <cell r="V58">
            <v>0.01</v>
          </cell>
          <cell r="W58">
            <v>0.01</v>
          </cell>
          <cell r="X58">
            <v>0.01</v>
          </cell>
          <cell r="Y58">
            <v>10.210000000000001</v>
          </cell>
          <cell r="Z58">
            <v>13.69</v>
          </cell>
          <cell r="AA58">
            <v>21.31</v>
          </cell>
        </row>
        <row r="59">
          <cell r="A59">
            <v>54</v>
          </cell>
          <cell r="B59" t="str">
            <v>19004</v>
          </cell>
          <cell r="C59" t="str">
            <v>19-4</v>
          </cell>
          <cell r="D59" t="str">
            <v>DEUEL</v>
          </cell>
          <cell r="E59">
            <v>5.75</v>
          </cell>
          <cell r="F59">
            <v>9.1999999999999993</v>
          </cell>
          <cell r="G59">
            <v>16.75</v>
          </cell>
          <cell r="H59">
            <v>0</v>
          </cell>
          <cell r="J59">
            <v>0</v>
          </cell>
          <cell r="L59">
            <v>0.88</v>
          </cell>
          <cell r="N59">
            <v>0</v>
          </cell>
          <cell r="O59">
            <v>1.4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8.0299999999999994</v>
          </cell>
          <cell r="Z59">
            <v>11.48</v>
          </cell>
          <cell r="AA59">
            <v>19.029999999999998</v>
          </cell>
        </row>
        <row r="60">
          <cell r="A60">
            <v>55</v>
          </cell>
          <cell r="B60" t="str">
            <v>20001</v>
          </cell>
          <cell r="C60" t="str">
            <v>20-1</v>
          </cell>
          <cell r="D60" t="str">
            <v>EAGLE BUTTE</v>
          </cell>
          <cell r="E60">
            <v>5.75</v>
          </cell>
          <cell r="F60">
            <v>9.1999999999999993</v>
          </cell>
          <cell r="G60">
            <v>16.75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O60">
            <v>1.4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7.15</v>
          </cell>
          <cell r="Z60">
            <v>10.6</v>
          </cell>
          <cell r="AA60">
            <v>18.149999999999999</v>
          </cell>
        </row>
        <row r="61">
          <cell r="A61">
            <v>56</v>
          </cell>
          <cell r="B61" t="str">
            <v>20002</v>
          </cell>
          <cell r="C61" t="str">
            <v>20-2</v>
          </cell>
          <cell r="D61" t="str">
            <v>ISABEL</v>
          </cell>
          <cell r="E61">
            <v>5.75</v>
          </cell>
          <cell r="F61">
            <v>9.1999999999999993</v>
          </cell>
          <cell r="G61">
            <v>16.75</v>
          </cell>
          <cell r="H61">
            <v>0</v>
          </cell>
          <cell r="J61">
            <v>0</v>
          </cell>
          <cell r="L61">
            <v>1.44</v>
          </cell>
          <cell r="N61">
            <v>0</v>
          </cell>
          <cell r="O61">
            <v>1.4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8.59</v>
          </cell>
          <cell r="Z61">
            <v>12.04</v>
          </cell>
          <cell r="AA61">
            <v>19.59</v>
          </cell>
        </row>
        <row r="62">
          <cell r="A62">
            <v>57</v>
          </cell>
          <cell r="B62" t="str">
            <v>20003</v>
          </cell>
          <cell r="C62" t="str">
            <v>20-3</v>
          </cell>
          <cell r="D62" t="str">
            <v>TIMBER LAKE</v>
          </cell>
          <cell r="E62">
            <v>5.75</v>
          </cell>
          <cell r="F62">
            <v>9.1999999999999993</v>
          </cell>
          <cell r="G62">
            <v>16.75</v>
          </cell>
          <cell r="H62">
            <v>0</v>
          </cell>
          <cell r="J62">
            <v>0</v>
          </cell>
          <cell r="L62">
            <v>3</v>
          </cell>
          <cell r="N62">
            <v>0</v>
          </cell>
          <cell r="O62">
            <v>0.28999999999999998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9.0399999999999991</v>
          </cell>
          <cell r="Z62">
            <v>12.489999999999998</v>
          </cell>
          <cell r="AA62">
            <v>20.04</v>
          </cell>
        </row>
        <row r="63">
          <cell r="A63">
            <v>58</v>
          </cell>
          <cell r="B63" t="str">
            <v>21001</v>
          </cell>
          <cell r="C63" t="str">
            <v>21-1</v>
          </cell>
          <cell r="D63" t="str">
            <v>ARMOUR</v>
          </cell>
          <cell r="E63">
            <v>5.75</v>
          </cell>
          <cell r="F63">
            <v>9.1999999999999993</v>
          </cell>
          <cell r="G63">
            <v>16.75</v>
          </cell>
          <cell r="H63">
            <v>0</v>
          </cell>
          <cell r="J63">
            <v>0</v>
          </cell>
          <cell r="L63">
            <v>0.91</v>
          </cell>
          <cell r="N63">
            <v>0</v>
          </cell>
          <cell r="O63">
            <v>1.4</v>
          </cell>
          <cell r="P63">
            <v>0</v>
          </cell>
          <cell r="Q63">
            <v>0</v>
          </cell>
          <cell r="R63">
            <v>0</v>
          </cell>
          <cell r="S63">
            <v>0.01</v>
          </cell>
          <cell r="T63">
            <v>0.02</v>
          </cell>
          <cell r="U63">
            <v>0.03</v>
          </cell>
          <cell r="V63">
            <v>0</v>
          </cell>
          <cell r="W63">
            <v>0</v>
          </cell>
          <cell r="X63">
            <v>0</v>
          </cell>
          <cell r="Y63">
            <v>8.07</v>
          </cell>
          <cell r="Z63">
            <v>11.53</v>
          </cell>
          <cell r="AA63">
            <v>19.09</v>
          </cell>
        </row>
        <row r="64">
          <cell r="A64">
            <v>59</v>
          </cell>
          <cell r="B64" t="str">
            <v>21002</v>
          </cell>
          <cell r="C64" t="str">
            <v>21-2</v>
          </cell>
          <cell r="D64" t="str">
            <v>CORSICA</v>
          </cell>
          <cell r="E64">
            <v>5.75</v>
          </cell>
          <cell r="F64">
            <v>9.1999999999999993</v>
          </cell>
          <cell r="G64">
            <v>16.75</v>
          </cell>
          <cell r="H64">
            <v>0</v>
          </cell>
          <cell r="J64">
            <v>0</v>
          </cell>
          <cell r="L64">
            <v>0.46</v>
          </cell>
          <cell r="N64">
            <v>0</v>
          </cell>
          <cell r="O64">
            <v>1.4</v>
          </cell>
          <cell r="P64">
            <v>0</v>
          </cell>
          <cell r="Q64">
            <v>0</v>
          </cell>
          <cell r="R64">
            <v>0</v>
          </cell>
          <cell r="S64">
            <v>7.0000000000000007E-2</v>
          </cell>
          <cell r="T64">
            <v>0.11</v>
          </cell>
          <cell r="U64">
            <v>0.2</v>
          </cell>
          <cell r="V64">
            <v>0.01</v>
          </cell>
          <cell r="W64">
            <v>0.01</v>
          </cell>
          <cell r="X64">
            <v>0.01</v>
          </cell>
          <cell r="Y64">
            <v>7.6899999999999995</v>
          </cell>
          <cell r="Z64">
            <v>11.18</v>
          </cell>
          <cell r="AA64">
            <v>18.82</v>
          </cell>
        </row>
        <row r="65">
          <cell r="A65">
            <v>60</v>
          </cell>
          <cell r="B65" t="str">
            <v>22001</v>
          </cell>
          <cell r="C65" t="str">
            <v>22-1</v>
          </cell>
          <cell r="D65" t="str">
            <v>BOWDLE</v>
          </cell>
          <cell r="E65">
            <v>6.3100000000000005</v>
          </cell>
          <cell r="F65">
            <v>10.1</v>
          </cell>
          <cell r="G65">
            <v>18.38</v>
          </cell>
          <cell r="H65">
            <v>0</v>
          </cell>
          <cell r="J65">
            <v>0</v>
          </cell>
          <cell r="L65">
            <v>0.75</v>
          </cell>
          <cell r="N65">
            <v>0.3</v>
          </cell>
          <cell r="O65">
            <v>1.19</v>
          </cell>
          <cell r="P65">
            <v>0</v>
          </cell>
          <cell r="Q65">
            <v>0</v>
          </cell>
          <cell r="R65">
            <v>0</v>
          </cell>
          <cell r="S65">
            <v>0.01</v>
          </cell>
          <cell r="T65">
            <v>0.02</v>
          </cell>
          <cell r="U65">
            <v>0.03</v>
          </cell>
          <cell r="V65">
            <v>0</v>
          </cell>
          <cell r="W65">
            <v>0</v>
          </cell>
          <cell r="X65">
            <v>0</v>
          </cell>
          <cell r="Y65">
            <v>8.56</v>
          </cell>
          <cell r="Z65">
            <v>12.36</v>
          </cell>
          <cell r="AA65">
            <v>20.650000000000002</v>
          </cell>
        </row>
        <row r="66">
          <cell r="A66">
            <v>61</v>
          </cell>
          <cell r="B66" t="str">
            <v>22003</v>
          </cell>
          <cell r="C66" t="str">
            <v>22-3</v>
          </cell>
          <cell r="D66" t="str">
            <v>IPSWICH</v>
          </cell>
          <cell r="E66">
            <v>5.75</v>
          </cell>
          <cell r="F66">
            <v>9.1999999999999993</v>
          </cell>
          <cell r="G66">
            <v>16.75</v>
          </cell>
          <cell r="H66">
            <v>0</v>
          </cell>
          <cell r="J66">
            <v>0</v>
          </cell>
          <cell r="L66">
            <v>0.68</v>
          </cell>
          <cell r="N66">
            <v>0.3</v>
          </cell>
          <cell r="O66">
            <v>1.37</v>
          </cell>
          <cell r="P66">
            <v>0</v>
          </cell>
          <cell r="Q66">
            <v>0</v>
          </cell>
          <cell r="R66">
            <v>0</v>
          </cell>
          <cell r="S66">
            <v>0.01</v>
          </cell>
          <cell r="T66">
            <v>0.02</v>
          </cell>
          <cell r="U66">
            <v>0.03</v>
          </cell>
          <cell r="V66">
            <v>0</v>
          </cell>
          <cell r="W66">
            <v>0</v>
          </cell>
          <cell r="X66">
            <v>0</v>
          </cell>
          <cell r="Y66">
            <v>8.11</v>
          </cell>
          <cell r="Z66">
            <v>11.57</v>
          </cell>
          <cell r="AA66">
            <v>19.130000000000003</v>
          </cell>
        </row>
        <row r="67">
          <cell r="A67">
            <v>62</v>
          </cell>
          <cell r="B67" t="str">
            <v>22005</v>
          </cell>
          <cell r="C67" t="str">
            <v>22-5</v>
          </cell>
          <cell r="D67" t="str">
            <v>EDMUNDS CENTRAL</v>
          </cell>
          <cell r="E67">
            <v>5.75</v>
          </cell>
          <cell r="F67">
            <v>9.1999999999999993</v>
          </cell>
          <cell r="G67">
            <v>16.75</v>
          </cell>
          <cell r="H67">
            <v>0</v>
          </cell>
          <cell r="J67">
            <v>0</v>
          </cell>
          <cell r="L67">
            <v>0.41</v>
          </cell>
          <cell r="N67">
            <v>0.3</v>
          </cell>
          <cell r="O67">
            <v>0.28999999999999998</v>
          </cell>
          <cell r="P67">
            <v>0</v>
          </cell>
          <cell r="Q67">
            <v>0</v>
          </cell>
          <cell r="R67">
            <v>0</v>
          </cell>
          <cell r="S67">
            <v>0.01</v>
          </cell>
          <cell r="T67">
            <v>0.02</v>
          </cell>
          <cell r="U67">
            <v>0.03</v>
          </cell>
          <cell r="V67">
            <v>0</v>
          </cell>
          <cell r="W67">
            <v>0</v>
          </cell>
          <cell r="X67">
            <v>0</v>
          </cell>
          <cell r="Y67">
            <v>6.76</v>
          </cell>
          <cell r="Z67">
            <v>10.219999999999999</v>
          </cell>
          <cell r="AA67">
            <v>17.78</v>
          </cell>
        </row>
        <row r="68">
          <cell r="A68">
            <v>63</v>
          </cell>
          <cell r="B68" t="str">
            <v>23001</v>
          </cell>
          <cell r="C68" t="str">
            <v>23-1</v>
          </cell>
          <cell r="D68" t="str">
            <v>EDGEMONT</v>
          </cell>
          <cell r="E68">
            <v>5.75</v>
          </cell>
          <cell r="F68">
            <v>9.1999999999999993</v>
          </cell>
          <cell r="G68">
            <v>16.75</v>
          </cell>
          <cell r="H68">
            <v>0</v>
          </cell>
          <cell r="J68">
            <v>0</v>
          </cell>
          <cell r="L68">
            <v>2.99</v>
          </cell>
          <cell r="N68">
            <v>0.3</v>
          </cell>
          <cell r="O68">
            <v>1.4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10.440000000000001</v>
          </cell>
          <cell r="Z68">
            <v>13.89</v>
          </cell>
          <cell r="AA68">
            <v>21.44</v>
          </cell>
        </row>
        <row r="69">
          <cell r="A69">
            <v>64</v>
          </cell>
          <cell r="B69" t="str">
            <v>23002</v>
          </cell>
          <cell r="C69" t="str">
            <v>23-2</v>
          </cell>
          <cell r="D69" t="str">
            <v>HOT SPRINGS</v>
          </cell>
          <cell r="E69">
            <v>5.75</v>
          </cell>
          <cell r="F69">
            <v>9.1999999999999993</v>
          </cell>
          <cell r="G69">
            <v>16.75</v>
          </cell>
          <cell r="H69">
            <v>0</v>
          </cell>
          <cell r="J69">
            <v>0</v>
          </cell>
          <cell r="L69">
            <v>2.2799999999999998</v>
          </cell>
          <cell r="N69">
            <v>0.3</v>
          </cell>
          <cell r="O69">
            <v>1.4</v>
          </cell>
          <cell r="P69">
            <v>0</v>
          </cell>
          <cell r="Q69">
            <v>0</v>
          </cell>
          <cell r="R69">
            <v>0</v>
          </cell>
          <cell r="S69">
            <v>0.04</v>
          </cell>
          <cell r="T69">
            <v>0.06</v>
          </cell>
          <cell r="U69">
            <v>0.12</v>
          </cell>
          <cell r="V69">
            <v>0.01</v>
          </cell>
          <cell r="W69">
            <v>0.01</v>
          </cell>
          <cell r="X69">
            <v>0.01</v>
          </cell>
          <cell r="Y69">
            <v>9.7799999999999994</v>
          </cell>
          <cell r="Z69">
            <v>13.25</v>
          </cell>
          <cell r="AA69">
            <v>20.860000000000003</v>
          </cell>
        </row>
        <row r="70">
          <cell r="A70">
            <v>65</v>
          </cell>
          <cell r="B70" t="str">
            <v>23003</v>
          </cell>
          <cell r="C70" t="str">
            <v>23-3</v>
          </cell>
          <cell r="D70" t="str">
            <v>OELRICHS</v>
          </cell>
          <cell r="E70">
            <v>5.75</v>
          </cell>
          <cell r="F70">
            <v>9.1999999999999993</v>
          </cell>
          <cell r="G70">
            <v>16.75</v>
          </cell>
          <cell r="H70">
            <v>0</v>
          </cell>
          <cell r="J70">
            <v>0</v>
          </cell>
          <cell r="L70">
            <v>3</v>
          </cell>
          <cell r="N70">
            <v>0</v>
          </cell>
          <cell r="O70">
            <v>1.4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10.15</v>
          </cell>
          <cell r="Z70">
            <v>13.6</v>
          </cell>
          <cell r="AA70">
            <v>21.15</v>
          </cell>
        </row>
        <row r="71">
          <cell r="A71">
            <v>66</v>
          </cell>
          <cell r="B71" t="str">
            <v>24001</v>
          </cell>
          <cell r="C71" t="str">
            <v>24-1</v>
          </cell>
          <cell r="D71" t="str">
            <v>CRESBARD</v>
          </cell>
          <cell r="E71">
            <v>5.75</v>
          </cell>
          <cell r="F71">
            <v>9.1999999999999993</v>
          </cell>
          <cell r="G71">
            <v>16.75</v>
          </cell>
          <cell r="H71">
            <v>0</v>
          </cell>
          <cell r="J71">
            <v>0</v>
          </cell>
          <cell r="L71">
            <v>0.82</v>
          </cell>
          <cell r="N71">
            <v>0.28999999999999998</v>
          </cell>
          <cell r="O71">
            <v>1.1200000000000001</v>
          </cell>
          <cell r="P71">
            <v>0</v>
          </cell>
          <cell r="Q71">
            <v>0</v>
          </cell>
          <cell r="R71">
            <v>0</v>
          </cell>
          <cell r="S71">
            <v>0.01</v>
          </cell>
          <cell r="T71">
            <v>0.02</v>
          </cell>
          <cell r="U71">
            <v>0.03</v>
          </cell>
          <cell r="V71">
            <v>0</v>
          </cell>
          <cell r="W71">
            <v>0</v>
          </cell>
          <cell r="X71">
            <v>0</v>
          </cell>
          <cell r="Y71">
            <v>7.99</v>
          </cell>
          <cell r="Z71">
            <v>11.45</v>
          </cell>
          <cell r="AA71">
            <v>19.010000000000002</v>
          </cell>
        </row>
        <row r="72">
          <cell r="A72">
            <v>67</v>
          </cell>
          <cell r="B72" t="str">
            <v>24002</v>
          </cell>
          <cell r="C72" t="str">
            <v>24-2</v>
          </cell>
          <cell r="D72" t="str">
            <v>FAULKTON</v>
          </cell>
          <cell r="E72">
            <v>5.75</v>
          </cell>
          <cell r="F72">
            <v>9.1999999999999993</v>
          </cell>
          <cell r="G72">
            <v>16.75</v>
          </cell>
          <cell r="H72">
            <v>0</v>
          </cell>
          <cell r="J72">
            <v>0</v>
          </cell>
          <cell r="L72">
            <v>1.24</v>
          </cell>
          <cell r="N72">
            <v>0.3</v>
          </cell>
          <cell r="O72">
            <v>1.3</v>
          </cell>
          <cell r="P72">
            <v>0</v>
          </cell>
          <cell r="Q72">
            <v>0</v>
          </cell>
          <cell r="R72">
            <v>0</v>
          </cell>
          <cell r="S72">
            <v>0.06</v>
          </cell>
          <cell r="T72">
            <v>0.1</v>
          </cell>
          <cell r="U72">
            <v>0.17</v>
          </cell>
          <cell r="V72">
            <v>0.01</v>
          </cell>
          <cell r="W72">
            <v>0.01</v>
          </cell>
          <cell r="X72">
            <v>0.01</v>
          </cell>
          <cell r="Y72">
            <v>8.66</v>
          </cell>
          <cell r="Z72">
            <v>12.15</v>
          </cell>
          <cell r="AA72">
            <v>19.770000000000003</v>
          </cell>
        </row>
        <row r="73">
          <cell r="A73">
            <v>68</v>
          </cell>
          <cell r="B73" t="str">
            <v>25001</v>
          </cell>
          <cell r="C73" t="str">
            <v>25-1</v>
          </cell>
          <cell r="D73" t="str">
            <v>BIG STONE CITY</v>
          </cell>
          <cell r="E73">
            <v>6.41</v>
          </cell>
          <cell r="F73">
            <v>10.26</v>
          </cell>
          <cell r="G73">
            <v>18.670000000000002</v>
          </cell>
          <cell r="H73">
            <v>0</v>
          </cell>
          <cell r="J73">
            <v>0</v>
          </cell>
          <cell r="L73">
            <v>1.57</v>
          </cell>
          <cell r="N73">
            <v>0</v>
          </cell>
          <cell r="O73">
            <v>0.75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8.73</v>
          </cell>
          <cell r="Z73">
            <v>12.58</v>
          </cell>
          <cell r="AA73">
            <v>20.990000000000002</v>
          </cell>
        </row>
        <row r="74">
          <cell r="A74">
            <v>69</v>
          </cell>
          <cell r="B74" t="str">
            <v>25003</v>
          </cell>
          <cell r="C74" t="str">
            <v>25-3</v>
          </cell>
          <cell r="D74" t="str">
            <v>GRANT-DEUEL</v>
          </cell>
          <cell r="E74">
            <v>5.75</v>
          </cell>
          <cell r="F74">
            <v>9.1999999999999993</v>
          </cell>
          <cell r="G74">
            <v>16.75</v>
          </cell>
          <cell r="H74">
            <v>0</v>
          </cell>
          <cell r="J74">
            <v>0</v>
          </cell>
          <cell r="L74">
            <v>1</v>
          </cell>
          <cell r="N74">
            <v>0.22</v>
          </cell>
          <cell r="O74">
            <v>1.4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8.3699999999999992</v>
          </cell>
          <cell r="Z74">
            <v>11.82</v>
          </cell>
          <cell r="AA74">
            <v>19.369999999999997</v>
          </cell>
        </row>
        <row r="75">
          <cell r="A75">
            <v>70</v>
          </cell>
          <cell r="B75" t="str">
            <v>25004</v>
          </cell>
          <cell r="C75" t="str">
            <v>25-4</v>
          </cell>
          <cell r="D75" t="str">
            <v>MILBANK</v>
          </cell>
          <cell r="E75">
            <v>5.75</v>
          </cell>
          <cell r="F75">
            <v>9.1999999999999993</v>
          </cell>
          <cell r="G75">
            <v>16.75</v>
          </cell>
          <cell r="H75">
            <v>0</v>
          </cell>
          <cell r="J75">
            <v>0</v>
          </cell>
          <cell r="L75">
            <v>2.23</v>
          </cell>
          <cell r="N75">
            <v>0.3</v>
          </cell>
          <cell r="O75">
            <v>1.4</v>
          </cell>
          <cell r="P75">
            <v>0</v>
          </cell>
          <cell r="Q75">
            <v>0</v>
          </cell>
          <cell r="R75">
            <v>0</v>
          </cell>
          <cell r="S75">
            <v>0.01</v>
          </cell>
          <cell r="T75">
            <v>0.02</v>
          </cell>
          <cell r="U75">
            <v>0.03</v>
          </cell>
          <cell r="V75">
            <v>0</v>
          </cell>
          <cell r="W75">
            <v>0</v>
          </cell>
          <cell r="X75">
            <v>0</v>
          </cell>
          <cell r="Y75">
            <v>9.6900000000000013</v>
          </cell>
          <cell r="Z75">
            <v>13.15</v>
          </cell>
          <cell r="AA75">
            <v>20.71</v>
          </cell>
        </row>
        <row r="76">
          <cell r="A76">
            <v>71</v>
          </cell>
          <cell r="B76" t="str">
            <v>26002</v>
          </cell>
          <cell r="C76" t="str">
            <v>26-2</v>
          </cell>
          <cell r="D76" t="str">
            <v>BURKE</v>
          </cell>
          <cell r="E76">
            <v>5.75</v>
          </cell>
          <cell r="F76">
            <v>9.1999999999999993</v>
          </cell>
          <cell r="G76">
            <v>16.75</v>
          </cell>
          <cell r="H76">
            <v>0</v>
          </cell>
          <cell r="J76">
            <v>0</v>
          </cell>
          <cell r="L76">
            <v>2.4</v>
          </cell>
          <cell r="N76">
            <v>0</v>
          </cell>
          <cell r="O76">
            <v>1.36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9.51</v>
          </cell>
          <cell r="Z76">
            <v>12.959999999999999</v>
          </cell>
          <cell r="AA76">
            <v>20.509999999999998</v>
          </cell>
        </row>
        <row r="77">
          <cell r="A77">
            <v>72</v>
          </cell>
          <cell r="B77" t="str">
            <v>26004</v>
          </cell>
          <cell r="C77" t="str">
            <v>26-4</v>
          </cell>
          <cell r="D77" t="str">
            <v>GREGORY</v>
          </cell>
          <cell r="E77">
            <v>5.75</v>
          </cell>
          <cell r="F77">
            <v>9.1999999999999993</v>
          </cell>
          <cell r="G77">
            <v>16.75</v>
          </cell>
          <cell r="H77">
            <v>0</v>
          </cell>
          <cell r="J77">
            <v>0</v>
          </cell>
          <cell r="L77">
            <v>1.1000000000000001</v>
          </cell>
          <cell r="N77">
            <v>0</v>
          </cell>
          <cell r="O77">
            <v>1.4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8.25</v>
          </cell>
          <cell r="Z77">
            <v>11.7</v>
          </cell>
          <cell r="AA77">
            <v>19.25</v>
          </cell>
        </row>
        <row r="78">
          <cell r="A78">
            <v>73</v>
          </cell>
          <cell r="B78" t="str">
            <v>26005</v>
          </cell>
          <cell r="C78" t="str">
            <v>26-5</v>
          </cell>
          <cell r="D78" t="str">
            <v>BONESTEEL-FAIRFAX</v>
          </cell>
          <cell r="E78">
            <v>5.75</v>
          </cell>
          <cell r="F78">
            <v>9.1999999999999993</v>
          </cell>
          <cell r="G78">
            <v>16.75</v>
          </cell>
          <cell r="H78">
            <v>0</v>
          </cell>
          <cell r="J78">
            <v>0</v>
          </cell>
          <cell r="L78">
            <v>1.54</v>
          </cell>
          <cell r="N78">
            <v>0</v>
          </cell>
          <cell r="O78">
            <v>1.4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8.69</v>
          </cell>
          <cell r="Z78">
            <v>12.139999999999999</v>
          </cell>
          <cell r="AA78">
            <v>19.689999999999998</v>
          </cell>
        </row>
        <row r="79">
          <cell r="A79">
            <v>74</v>
          </cell>
          <cell r="B79" t="str">
            <v>27001</v>
          </cell>
          <cell r="C79" t="str">
            <v>27-1</v>
          </cell>
          <cell r="D79" t="str">
            <v>HAAKON</v>
          </cell>
          <cell r="E79">
            <v>5.75</v>
          </cell>
          <cell r="F79">
            <v>9.1999999999999993</v>
          </cell>
          <cell r="G79">
            <v>16.75</v>
          </cell>
          <cell r="H79">
            <v>0</v>
          </cell>
          <cell r="J79">
            <v>0</v>
          </cell>
          <cell r="L79">
            <v>0.45</v>
          </cell>
          <cell r="N79">
            <v>0</v>
          </cell>
          <cell r="O79">
            <v>1.4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7.6</v>
          </cell>
          <cell r="Z79">
            <v>11.049999999999999</v>
          </cell>
          <cell r="AA79">
            <v>18.599999999999998</v>
          </cell>
        </row>
        <row r="80">
          <cell r="A80">
            <v>75</v>
          </cell>
          <cell r="B80" t="str">
            <v>27002</v>
          </cell>
          <cell r="C80" t="str">
            <v>27-2</v>
          </cell>
          <cell r="D80" t="str">
            <v>MIDLAND</v>
          </cell>
          <cell r="E80">
            <v>5.75</v>
          </cell>
          <cell r="F80">
            <v>9.1999999999999993</v>
          </cell>
          <cell r="G80">
            <v>16.75</v>
          </cell>
          <cell r="H80">
            <v>0</v>
          </cell>
          <cell r="J80">
            <v>0</v>
          </cell>
          <cell r="L80">
            <v>1.05</v>
          </cell>
          <cell r="N80">
            <v>0</v>
          </cell>
          <cell r="O80">
            <v>1.4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8.1999999999999993</v>
          </cell>
          <cell r="Z80">
            <v>11.65</v>
          </cell>
          <cell r="AA80">
            <v>19.2</v>
          </cell>
        </row>
        <row r="81">
          <cell r="A81">
            <v>76</v>
          </cell>
          <cell r="B81" t="str">
            <v>28001</v>
          </cell>
          <cell r="C81" t="str">
            <v>28-1</v>
          </cell>
          <cell r="D81" t="str">
            <v>CASTLEWOOD</v>
          </cell>
          <cell r="E81">
            <v>5.75</v>
          </cell>
          <cell r="F81">
            <v>9.1999999999999993</v>
          </cell>
          <cell r="G81">
            <v>16.75</v>
          </cell>
          <cell r="H81">
            <v>2.36</v>
          </cell>
          <cell r="I81" t="str">
            <v>*</v>
          </cell>
          <cell r="J81">
            <v>0</v>
          </cell>
          <cell r="L81">
            <v>2.09</v>
          </cell>
          <cell r="N81">
            <v>0</v>
          </cell>
          <cell r="O81">
            <v>1.35</v>
          </cell>
          <cell r="P81">
            <v>0</v>
          </cell>
          <cell r="Q81">
            <v>0</v>
          </cell>
          <cell r="R81">
            <v>0</v>
          </cell>
          <cell r="S81">
            <v>0.03</v>
          </cell>
          <cell r="T81">
            <v>0.05</v>
          </cell>
          <cell r="U81">
            <v>0.09</v>
          </cell>
          <cell r="V81">
            <v>0.01</v>
          </cell>
          <cell r="W81">
            <v>0.01</v>
          </cell>
          <cell r="X81">
            <v>0.01</v>
          </cell>
          <cell r="Y81">
            <v>11.589999999999998</v>
          </cell>
          <cell r="Z81">
            <v>15.059999999999999</v>
          </cell>
          <cell r="AA81">
            <v>22.650000000000002</v>
          </cell>
        </row>
        <row r="82">
          <cell r="A82">
            <v>77</v>
          </cell>
          <cell r="B82" t="str">
            <v>28002</v>
          </cell>
          <cell r="C82" t="str">
            <v>28-2</v>
          </cell>
          <cell r="D82" t="str">
            <v>ESTELLINE</v>
          </cell>
          <cell r="E82">
            <v>7.01</v>
          </cell>
          <cell r="F82">
            <v>11.219999999999999</v>
          </cell>
          <cell r="G82">
            <v>20.420000000000002</v>
          </cell>
          <cell r="H82">
            <v>0</v>
          </cell>
          <cell r="J82">
            <v>0</v>
          </cell>
          <cell r="L82">
            <v>0.73</v>
          </cell>
          <cell r="N82">
            <v>0</v>
          </cell>
          <cell r="O82">
            <v>1.4</v>
          </cell>
          <cell r="P82">
            <v>0</v>
          </cell>
          <cell r="Q82">
            <v>0</v>
          </cell>
          <cell r="R82">
            <v>0</v>
          </cell>
          <cell r="S82">
            <v>0.02</v>
          </cell>
          <cell r="T82">
            <v>0.03</v>
          </cell>
          <cell r="U82">
            <v>0.06</v>
          </cell>
          <cell r="V82">
            <v>0</v>
          </cell>
          <cell r="W82">
            <v>0</v>
          </cell>
          <cell r="X82">
            <v>0</v>
          </cell>
          <cell r="Y82">
            <v>9.16</v>
          </cell>
          <cell r="Z82">
            <v>13.379999999999999</v>
          </cell>
          <cell r="AA82">
            <v>22.61</v>
          </cell>
        </row>
        <row r="83">
          <cell r="A83">
            <v>78</v>
          </cell>
          <cell r="B83" t="str">
            <v>28003</v>
          </cell>
          <cell r="C83" t="str">
            <v>28-3</v>
          </cell>
          <cell r="D83" t="str">
            <v>HAMLIN</v>
          </cell>
          <cell r="E83">
            <v>5.75</v>
          </cell>
          <cell r="F83">
            <v>9.1999999999999993</v>
          </cell>
          <cell r="G83">
            <v>16.75</v>
          </cell>
          <cell r="H83">
            <v>3.34</v>
          </cell>
          <cell r="J83">
            <v>0</v>
          </cell>
          <cell r="L83">
            <v>2.99</v>
          </cell>
          <cell r="N83">
            <v>0</v>
          </cell>
          <cell r="O83">
            <v>1.4</v>
          </cell>
          <cell r="P83">
            <v>0</v>
          </cell>
          <cell r="Q83">
            <v>0</v>
          </cell>
          <cell r="R83">
            <v>0</v>
          </cell>
          <cell r="S83">
            <v>0.03</v>
          </cell>
          <cell r="T83">
            <v>0.05</v>
          </cell>
          <cell r="U83">
            <v>0.09</v>
          </cell>
          <cell r="V83">
            <v>0</v>
          </cell>
          <cell r="W83">
            <v>0</v>
          </cell>
          <cell r="X83">
            <v>0</v>
          </cell>
          <cell r="Y83">
            <v>13.51</v>
          </cell>
          <cell r="Z83">
            <v>16.98</v>
          </cell>
          <cell r="AA83">
            <v>24.569999999999997</v>
          </cell>
        </row>
        <row r="84">
          <cell r="A84">
            <v>79</v>
          </cell>
          <cell r="B84" t="str">
            <v>29001</v>
          </cell>
          <cell r="C84" t="str">
            <v>29-1</v>
          </cell>
          <cell r="D84" t="str">
            <v>MILLER</v>
          </cell>
          <cell r="E84">
            <v>5.75</v>
          </cell>
          <cell r="F84">
            <v>9.1999999999999993</v>
          </cell>
          <cell r="G84">
            <v>16.75</v>
          </cell>
          <cell r="H84">
            <v>0</v>
          </cell>
          <cell r="J84">
            <v>0</v>
          </cell>
          <cell r="L84">
            <v>2.33</v>
          </cell>
          <cell r="N84">
            <v>0</v>
          </cell>
          <cell r="O84">
            <v>1.3</v>
          </cell>
          <cell r="P84">
            <v>0</v>
          </cell>
          <cell r="Q84">
            <v>0</v>
          </cell>
          <cell r="R84">
            <v>0</v>
          </cell>
          <cell r="S84">
            <v>0.12</v>
          </cell>
          <cell r="T84">
            <v>0.19</v>
          </cell>
          <cell r="U84">
            <v>0.35</v>
          </cell>
          <cell r="V84">
            <v>0.01</v>
          </cell>
          <cell r="W84">
            <v>0.01</v>
          </cell>
          <cell r="X84">
            <v>0.01</v>
          </cell>
          <cell r="Y84">
            <v>9.51</v>
          </cell>
          <cell r="Z84">
            <v>13.03</v>
          </cell>
          <cell r="AA84">
            <v>20.740000000000002</v>
          </cell>
        </row>
        <row r="85">
          <cell r="A85">
            <v>80</v>
          </cell>
          <cell r="B85" t="str">
            <v>29002</v>
          </cell>
          <cell r="C85" t="str">
            <v>29-2</v>
          </cell>
          <cell r="D85" t="str">
            <v>POLO</v>
          </cell>
          <cell r="E85">
            <v>5.75</v>
          </cell>
          <cell r="F85">
            <v>9.1999999999999993</v>
          </cell>
          <cell r="G85">
            <v>16.75</v>
          </cell>
          <cell r="H85">
            <v>0</v>
          </cell>
          <cell r="J85">
            <v>0</v>
          </cell>
          <cell r="L85">
            <v>1.25</v>
          </cell>
          <cell r="N85">
            <v>0.3</v>
          </cell>
          <cell r="O85">
            <v>0.92</v>
          </cell>
          <cell r="P85">
            <v>0.89</v>
          </cell>
          <cell r="Q85">
            <v>0.94</v>
          </cell>
          <cell r="R85">
            <v>1.06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9.1100000000000012</v>
          </cell>
          <cell r="Z85">
            <v>12.61</v>
          </cell>
          <cell r="AA85">
            <v>20.28</v>
          </cell>
        </row>
        <row r="86">
          <cell r="A86">
            <v>81</v>
          </cell>
          <cell r="B86" t="str">
            <v>30001</v>
          </cell>
          <cell r="C86" t="str">
            <v>30-1</v>
          </cell>
          <cell r="D86" t="str">
            <v>HANSON</v>
          </cell>
          <cell r="E86">
            <v>5.75</v>
          </cell>
          <cell r="F86">
            <v>9.1999999999999993</v>
          </cell>
          <cell r="G86">
            <v>16.75</v>
          </cell>
          <cell r="H86">
            <v>0</v>
          </cell>
          <cell r="J86">
            <v>0</v>
          </cell>
          <cell r="L86">
            <v>1.9</v>
          </cell>
          <cell r="N86">
            <v>0</v>
          </cell>
          <cell r="O86">
            <v>1.4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9.0500000000000007</v>
          </cell>
          <cell r="Z86">
            <v>12.5</v>
          </cell>
          <cell r="AA86">
            <v>20.049999999999997</v>
          </cell>
        </row>
        <row r="87">
          <cell r="A87">
            <v>82</v>
          </cell>
          <cell r="B87" t="str">
            <v>30002</v>
          </cell>
          <cell r="C87" t="str">
            <v>30-2</v>
          </cell>
          <cell r="D87" t="str">
            <v>EMERY</v>
          </cell>
          <cell r="E87">
            <v>5.75</v>
          </cell>
          <cell r="F87">
            <v>9.1999999999999993</v>
          </cell>
          <cell r="G87">
            <v>16.75</v>
          </cell>
          <cell r="H87">
            <v>0</v>
          </cell>
          <cell r="J87">
            <v>0</v>
          </cell>
          <cell r="L87">
            <v>1.55</v>
          </cell>
          <cell r="N87">
            <v>0</v>
          </cell>
          <cell r="O87">
            <v>1.4</v>
          </cell>
          <cell r="P87">
            <v>0</v>
          </cell>
          <cell r="Q87">
            <v>0</v>
          </cell>
          <cell r="R87">
            <v>0</v>
          </cell>
          <cell r="S87">
            <v>0.01</v>
          </cell>
          <cell r="T87">
            <v>0.02</v>
          </cell>
          <cell r="U87">
            <v>0.03</v>
          </cell>
          <cell r="V87">
            <v>0</v>
          </cell>
          <cell r="W87">
            <v>0</v>
          </cell>
          <cell r="X87">
            <v>0</v>
          </cell>
          <cell r="Y87">
            <v>8.7099999999999991</v>
          </cell>
          <cell r="Z87">
            <v>12.17</v>
          </cell>
          <cell r="AA87">
            <v>19.73</v>
          </cell>
        </row>
        <row r="88">
          <cell r="A88">
            <v>83</v>
          </cell>
          <cell r="B88" t="str">
            <v>31001</v>
          </cell>
          <cell r="C88" t="str">
            <v>31-1</v>
          </cell>
          <cell r="D88" t="str">
            <v>HARDING COUNTY</v>
          </cell>
          <cell r="E88">
            <v>5.75</v>
          </cell>
          <cell r="F88">
            <v>9.1999999999999993</v>
          </cell>
          <cell r="G88">
            <v>16.75</v>
          </cell>
          <cell r="H88">
            <v>0</v>
          </cell>
          <cell r="J88">
            <v>0</v>
          </cell>
          <cell r="L88">
            <v>0.18</v>
          </cell>
          <cell r="N88">
            <v>0</v>
          </cell>
          <cell r="O88">
            <v>0.53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6.46</v>
          </cell>
          <cell r="Z88">
            <v>9.9099999999999984</v>
          </cell>
          <cell r="AA88">
            <v>17.46</v>
          </cell>
        </row>
        <row r="89">
          <cell r="A89">
            <v>84</v>
          </cell>
          <cell r="B89" t="str">
            <v>32001</v>
          </cell>
          <cell r="C89" t="str">
            <v>32-1</v>
          </cell>
          <cell r="D89" t="str">
            <v>HARROLD</v>
          </cell>
          <cell r="E89">
            <v>5.75</v>
          </cell>
          <cell r="F89">
            <v>9.1999999999999993</v>
          </cell>
          <cell r="G89">
            <v>16.75</v>
          </cell>
          <cell r="H89">
            <v>0</v>
          </cell>
          <cell r="J89">
            <v>0</v>
          </cell>
          <cell r="L89">
            <v>0.25</v>
          </cell>
          <cell r="N89">
            <v>0</v>
          </cell>
          <cell r="O89">
            <v>0.52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6.52</v>
          </cell>
          <cell r="Z89">
            <v>9.9699999999999989</v>
          </cell>
          <cell r="AA89">
            <v>17.52</v>
          </cell>
        </row>
        <row r="90">
          <cell r="A90">
            <v>85</v>
          </cell>
          <cell r="B90" t="str">
            <v>32002</v>
          </cell>
          <cell r="C90" t="str">
            <v>32-2</v>
          </cell>
          <cell r="D90" t="str">
            <v>PIERRE</v>
          </cell>
          <cell r="E90">
            <v>5.75</v>
          </cell>
          <cell r="F90">
            <v>9.1999999999999993</v>
          </cell>
          <cell r="G90">
            <v>16.75</v>
          </cell>
          <cell r="H90">
            <v>1.05</v>
          </cell>
          <cell r="J90">
            <v>0</v>
          </cell>
          <cell r="L90">
            <v>3</v>
          </cell>
          <cell r="N90">
            <v>0</v>
          </cell>
          <cell r="O90">
            <v>1.4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11.200000000000001</v>
          </cell>
          <cell r="Z90">
            <v>14.65</v>
          </cell>
          <cell r="AA90">
            <v>22.2</v>
          </cell>
        </row>
        <row r="91">
          <cell r="A91">
            <v>86</v>
          </cell>
          <cell r="B91" t="str">
            <v>33001</v>
          </cell>
          <cell r="C91" t="str">
            <v>33-1</v>
          </cell>
          <cell r="D91" t="str">
            <v>FREEMAN</v>
          </cell>
          <cell r="E91">
            <v>5.75</v>
          </cell>
          <cell r="F91">
            <v>9.1999999999999993</v>
          </cell>
          <cell r="G91">
            <v>16.75</v>
          </cell>
          <cell r="H91">
            <v>0</v>
          </cell>
          <cell r="J91">
            <v>0</v>
          </cell>
          <cell r="L91">
            <v>2.74</v>
          </cell>
          <cell r="N91">
            <v>0.3</v>
          </cell>
          <cell r="O91">
            <v>1.4</v>
          </cell>
          <cell r="P91">
            <v>0</v>
          </cell>
          <cell r="Q91">
            <v>0</v>
          </cell>
          <cell r="R91">
            <v>0</v>
          </cell>
          <cell r="S91">
            <v>0.04</v>
          </cell>
          <cell r="T91">
            <v>0.06</v>
          </cell>
          <cell r="U91">
            <v>0.12</v>
          </cell>
          <cell r="V91">
            <v>0.01</v>
          </cell>
          <cell r="W91">
            <v>0.01</v>
          </cell>
          <cell r="X91">
            <v>0.01</v>
          </cell>
          <cell r="Y91">
            <v>10.24</v>
          </cell>
          <cell r="Z91">
            <v>13.71</v>
          </cell>
          <cell r="AA91">
            <v>21.320000000000004</v>
          </cell>
        </row>
        <row r="92">
          <cell r="A92">
            <v>87</v>
          </cell>
          <cell r="B92" t="str">
            <v>33002</v>
          </cell>
          <cell r="C92" t="str">
            <v>33-2</v>
          </cell>
          <cell r="D92" t="str">
            <v>MENNO</v>
          </cell>
          <cell r="E92">
            <v>5.75</v>
          </cell>
          <cell r="F92">
            <v>9.1999999999999993</v>
          </cell>
          <cell r="G92">
            <v>16.75</v>
          </cell>
          <cell r="H92">
            <v>0</v>
          </cell>
          <cell r="J92">
            <v>0</v>
          </cell>
          <cell r="L92">
            <v>2.37</v>
          </cell>
          <cell r="N92">
            <v>0.3</v>
          </cell>
          <cell r="O92">
            <v>1.4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9.8200000000000021</v>
          </cell>
          <cell r="Z92">
            <v>13.270000000000001</v>
          </cell>
          <cell r="AA92">
            <v>20.82</v>
          </cell>
        </row>
        <row r="93">
          <cell r="A93">
            <v>88</v>
          </cell>
          <cell r="B93" t="str">
            <v>33003</v>
          </cell>
          <cell r="C93" t="str">
            <v>33-3</v>
          </cell>
          <cell r="D93" t="str">
            <v>PARKSTON</v>
          </cell>
          <cell r="E93">
            <v>5.75</v>
          </cell>
          <cell r="F93">
            <v>9.1999999999999993</v>
          </cell>
          <cell r="G93">
            <v>16.75</v>
          </cell>
          <cell r="H93">
            <v>1.35</v>
          </cell>
          <cell r="J93">
            <v>0</v>
          </cell>
          <cell r="L93">
            <v>1.28</v>
          </cell>
          <cell r="N93">
            <v>0.28999999999999998</v>
          </cell>
          <cell r="O93">
            <v>1.26</v>
          </cell>
          <cell r="P93">
            <v>0</v>
          </cell>
          <cell r="Q93">
            <v>0</v>
          </cell>
          <cell r="R93">
            <v>0</v>
          </cell>
          <cell r="S93">
            <v>0.03</v>
          </cell>
          <cell r="T93">
            <v>0.05</v>
          </cell>
          <cell r="U93">
            <v>0.09</v>
          </cell>
          <cell r="V93">
            <v>0.01</v>
          </cell>
          <cell r="W93">
            <v>0.01</v>
          </cell>
          <cell r="X93">
            <v>0.01</v>
          </cell>
          <cell r="Y93">
            <v>9.9699999999999971</v>
          </cell>
          <cell r="Z93">
            <v>13.439999999999998</v>
          </cell>
          <cell r="AA93">
            <v>21.030000000000005</v>
          </cell>
        </row>
        <row r="94">
          <cell r="A94">
            <v>89</v>
          </cell>
          <cell r="B94" t="str">
            <v>33005</v>
          </cell>
          <cell r="C94" t="str">
            <v>33-5</v>
          </cell>
          <cell r="D94" t="str">
            <v>TRIPP-DELMONT</v>
          </cell>
          <cell r="E94">
            <v>5.75</v>
          </cell>
          <cell r="F94">
            <v>9.1999999999999993</v>
          </cell>
          <cell r="G94">
            <v>16.75</v>
          </cell>
          <cell r="H94">
            <v>0</v>
          </cell>
          <cell r="J94">
            <v>0</v>
          </cell>
          <cell r="L94">
            <v>1.01</v>
          </cell>
          <cell r="N94">
            <v>0.3</v>
          </cell>
          <cell r="O94">
            <v>1.39</v>
          </cell>
          <cell r="P94">
            <v>0</v>
          </cell>
          <cell r="Q94">
            <v>0</v>
          </cell>
          <cell r="R94">
            <v>0</v>
          </cell>
          <cell r="S94">
            <v>0.02</v>
          </cell>
          <cell r="T94">
            <v>0.03</v>
          </cell>
          <cell r="U94">
            <v>0.06</v>
          </cell>
          <cell r="V94">
            <v>0</v>
          </cell>
          <cell r="W94">
            <v>0</v>
          </cell>
          <cell r="X94">
            <v>0</v>
          </cell>
          <cell r="Y94">
            <v>8.4699999999999989</v>
          </cell>
          <cell r="Z94">
            <v>11.93</v>
          </cell>
          <cell r="AA94">
            <v>19.510000000000002</v>
          </cell>
        </row>
        <row r="95">
          <cell r="A95">
            <v>90</v>
          </cell>
          <cell r="B95" t="str">
            <v>34001</v>
          </cell>
          <cell r="C95" t="str">
            <v>34-1</v>
          </cell>
          <cell r="D95" t="str">
            <v>HYDE COUNTY</v>
          </cell>
          <cell r="E95">
            <v>5.66</v>
          </cell>
          <cell r="F95">
            <v>9.06</v>
          </cell>
          <cell r="G95">
            <v>16.489999999999998</v>
          </cell>
          <cell r="H95">
            <v>0</v>
          </cell>
          <cell r="J95">
            <v>0</v>
          </cell>
          <cell r="L95">
            <v>1.93</v>
          </cell>
          <cell r="N95">
            <v>0</v>
          </cell>
          <cell r="O95">
            <v>1.4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8.99</v>
          </cell>
          <cell r="Z95">
            <v>12.39</v>
          </cell>
          <cell r="AA95">
            <v>19.819999999999997</v>
          </cell>
        </row>
        <row r="96">
          <cell r="A96">
            <v>91</v>
          </cell>
          <cell r="B96" t="str">
            <v>35001</v>
          </cell>
          <cell r="C96" t="str">
            <v>35-1</v>
          </cell>
          <cell r="D96" t="str">
            <v>KADOKA</v>
          </cell>
          <cell r="E96">
            <v>5.19</v>
          </cell>
          <cell r="F96">
            <v>8.3000000000000007</v>
          </cell>
          <cell r="G96">
            <v>15.12</v>
          </cell>
          <cell r="H96">
            <v>0</v>
          </cell>
          <cell r="J96">
            <v>0</v>
          </cell>
          <cell r="L96">
            <v>1.56</v>
          </cell>
          <cell r="N96">
            <v>0</v>
          </cell>
          <cell r="O96">
            <v>1.4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8.15</v>
          </cell>
          <cell r="Z96">
            <v>11.260000000000002</v>
          </cell>
          <cell r="AA96">
            <v>18.079999999999998</v>
          </cell>
        </row>
        <row r="97">
          <cell r="A97">
            <v>92</v>
          </cell>
          <cell r="B97" t="str">
            <v>36001</v>
          </cell>
          <cell r="C97" t="str">
            <v>36-1</v>
          </cell>
          <cell r="D97" t="str">
            <v>ALPENA</v>
          </cell>
          <cell r="E97">
            <v>8.27</v>
          </cell>
          <cell r="F97">
            <v>13.23</v>
          </cell>
          <cell r="G97">
            <v>24.09</v>
          </cell>
          <cell r="H97">
            <v>0</v>
          </cell>
          <cell r="J97">
            <v>0</v>
          </cell>
          <cell r="L97">
            <v>1.67</v>
          </cell>
          <cell r="N97">
            <v>0</v>
          </cell>
          <cell r="O97">
            <v>1.38</v>
          </cell>
          <cell r="P97">
            <v>0</v>
          </cell>
          <cell r="Q97">
            <v>0</v>
          </cell>
          <cell r="R97">
            <v>0</v>
          </cell>
          <cell r="S97">
            <v>0.03</v>
          </cell>
          <cell r="T97">
            <v>0.05</v>
          </cell>
          <cell r="U97">
            <v>0.09</v>
          </cell>
          <cell r="V97">
            <v>0</v>
          </cell>
          <cell r="W97">
            <v>0</v>
          </cell>
          <cell r="X97">
            <v>0</v>
          </cell>
          <cell r="Y97">
            <v>11.35</v>
          </cell>
          <cell r="Z97">
            <v>16.330000000000002</v>
          </cell>
          <cell r="AA97">
            <v>27.229999999999997</v>
          </cell>
        </row>
        <row r="98">
          <cell r="A98">
            <v>93</v>
          </cell>
          <cell r="B98" t="str">
            <v>36002</v>
          </cell>
          <cell r="C98" t="str">
            <v>36-2</v>
          </cell>
          <cell r="D98" t="str">
            <v>WESSINGTON SPRINGS</v>
          </cell>
          <cell r="E98">
            <v>5.75</v>
          </cell>
          <cell r="F98">
            <v>9.1999999999999993</v>
          </cell>
          <cell r="G98">
            <v>16.75</v>
          </cell>
          <cell r="H98">
            <v>1.06</v>
          </cell>
          <cell r="I98" t="str">
            <v>*</v>
          </cell>
          <cell r="J98">
            <v>0</v>
          </cell>
          <cell r="L98">
            <v>1.32</v>
          </cell>
          <cell r="N98">
            <v>0.3</v>
          </cell>
          <cell r="O98">
            <v>1.4</v>
          </cell>
          <cell r="P98">
            <v>0</v>
          </cell>
          <cell r="Q98">
            <v>0</v>
          </cell>
          <cell r="R98">
            <v>0</v>
          </cell>
          <cell r="S98">
            <v>0.02</v>
          </cell>
          <cell r="T98">
            <v>0.03</v>
          </cell>
          <cell r="U98">
            <v>0.06</v>
          </cell>
          <cell r="V98">
            <v>0</v>
          </cell>
          <cell r="W98">
            <v>0</v>
          </cell>
          <cell r="X98">
            <v>0</v>
          </cell>
          <cell r="Y98">
            <v>9.8500000000000014</v>
          </cell>
          <cell r="Z98">
            <v>13.31</v>
          </cell>
          <cell r="AA98">
            <v>20.889999999999997</v>
          </cell>
        </row>
        <row r="99">
          <cell r="A99">
            <v>94</v>
          </cell>
          <cell r="B99" t="str">
            <v>37003</v>
          </cell>
          <cell r="C99" t="str">
            <v>37-3</v>
          </cell>
          <cell r="D99" t="str">
            <v>JONES COUNTY</v>
          </cell>
          <cell r="E99">
            <v>5.74</v>
          </cell>
          <cell r="F99">
            <v>9.18</v>
          </cell>
          <cell r="G99">
            <v>16.72</v>
          </cell>
          <cell r="H99">
            <v>0</v>
          </cell>
          <cell r="J99">
            <v>0</v>
          </cell>
          <cell r="L99">
            <v>0.65</v>
          </cell>
          <cell r="N99">
            <v>0.15</v>
          </cell>
          <cell r="O99">
            <v>1.1299999999999999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7.6700000000000008</v>
          </cell>
          <cell r="Z99">
            <v>11.11</v>
          </cell>
          <cell r="AA99">
            <v>18.649999999999995</v>
          </cell>
        </row>
        <row r="100">
          <cell r="A100">
            <v>95</v>
          </cell>
          <cell r="B100" t="str">
            <v>38001</v>
          </cell>
          <cell r="C100" t="str">
            <v>38-1</v>
          </cell>
          <cell r="D100" t="str">
            <v>ARLINGTON</v>
          </cell>
          <cell r="E100">
            <v>5.75</v>
          </cell>
          <cell r="F100">
            <v>9.1999999999999993</v>
          </cell>
          <cell r="G100">
            <v>16.75</v>
          </cell>
          <cell r="H100">
            <v>0</v>
          </cell>
          <cell r="J100">
            <v>0</v>
          </cell>
          <cell r="L100">
            <v>2.1</v>
          </cell>
          <cell r="N100">
            <v>0.24</v>
          </cell>
          <cell r="O100">
            <v>1.2</v>
          </cell>
          <cell r="P100">
            <v>0</v>
          </cell>
          <cell r="Q100">
            <v>0</v>
          </cell>
          <cell r="R100">
            <v>0</v>
          </cell>
          <cell r="S100">
            <v>0.04</v>
          </cell>
          <cell r="T100">
            <v>0.06</v>
          </cell>
          <cell r="U100">
            <v>0.12</v>
          </cell>
          <cell r="V100">
            <v>0</v>
          </cell>
          <cell r="W100">
            <v>0</v>
          </cell>
          <cell r="X100">
            <v>0</v>
          </cell>
          <cell r="Y100">
            <v>9.3299999999999983</v>
          </cell>
          <cell r="Z100">
            <v>12.799999999999999</v>
          </cell>
          <cell r="AA100">
            <v>20.41</v>
          </cell>
        </row>
        <row r="101">
          <cell r="A101">
            <v>96</v>
          </cell>
          <cell r="B101" t="str">
            <v>38002</v>
          </cell>
          <cell r="C101" t="str">
            <v>38-2</v>
          </cell>
          <cell r="D101" t="str">
            <v>DE SMET</v>
          </cell>
          <cell r="E101">
            <v>5.73</v>
          </cell>
          <cell r="F101">
            <v>9.17</v>
          </cell>
          <cell r="G101">
            <v>16.690000000000001</v>
          </cell>
          <cell r="H101">
            <v>2.8</v>
          </cell>
          <cell r="J101">
            <v>0</v>
          </cell>
          <cell r="L101">
            <v>0.76</v>
          </cell>
          <cell r="N101">
            <v>0</v>
          </cell>
          <cell r="O101">
            <v>1.3</v>
          </cell>
          <cell r="P101">
            <v>0</v>
          </cell>
          <cell r="Q101">
            <v>0</v>
          </cell>
          <cell r="R101">
            <v>0</v>
          </cell>
          <cell r="S101">
            <v>0.04</v>
          </cell>
          <cell r="T101">
            <v>0.06</v>
          </cell>
          <cell r="U101">
            <v>0.12</v>
          </cell>
          <cell r="V101">
            <v>0</v>
          </cell>
          <cell r="W101">
            <v>0</v>
          </cell>
          <cell r="X101">
            <v>0</v>
          </cell>
          <cell r="Y101">
            <v>10.63</v>
          </cell>
          <cell r="Z101">
            <v>14.09</v>
          </cell>
          <cell r="AA101">
            <v>21.670000000000005</v>
          </cell>
        </row>
        <row r="102">
          <cell r="A102">
            <v>97</v>
          </cell>
          <cell r="B102" t="str">
            <v>38003</v>
          </cell>
          <cell r="C102" t="str">
            <v>38-3</v>
          </cell>
          <cell r="D102" t="str">
            <v>LAKE PRESTON</v>
          </cell>
          <cell r="E102">
            <v>5.75</v>
          </cell>
          <cell r="F102">
            <v>9.1999999999999993</v>
          </cell>
          <cell r="G102">
            <v>16.75</v>
          </cell>
          <cell r="H102">
            <v>0</v>
          </cell>
          <cell r="J102">
            <v>0</v>
          </cell>
          <cell r="L102">
            <v>1.1000000000000001</v>
          </cell>
          <cell r="N102">
            <v>0</v>
          </cell>
          <cell r="O102">
            <v>1.21</v>
          </cell>
          <cell r="P102">
            <v>0</v>
          </cell>
          <cell r="Q102">
            <v>0</v>
          </cell>
          <cell r="R102">
            <v>0</v>
          </cell>
          <cell r="S102">
            <v>0.01</v>
          </cell>
          <cell r="T102">
            <v>0.02</v>
          </cell>
          <cell r="U102">
            <v>0.03</v>
          </cell>
          <cell r="V102">
            <v>0</v>
          </cell>
          <cell r="W102">
            <v>0</v>
          </cell>
          <cell r="X102">
            <v>0</v>
          </cell>
          <cell r="Y102">
            <v>8.0699999999999985</v>
          </cell>
          <cell r="Z102">
            <v>11.529999999999998</v>
          </cell>
          <cell r="AA102">
            <v>19.090000000000003</v>
          </cell>
        </row>
        <row r="103">
          <cell r="A103">
            <v>98</v>
          </cell>
          <cell r="B103" t="str">
            <v>39001</v>
          </cell>
          <cell r="C103" t="str">
            <v>39-1</v>
          </cell>
          <cell r="D103" t="str">
            <v>CHESTER AREA</v>
          </cell>
          <cell r="E103">
            <v>5.75</v>
          </cell>
          <cell r="F103">
            <v>9.1999999999999993</v>
          </cell>
          <cell r="G103">
            <v>16.75</v>
          </cell>
          <cell r="H103">
            <v>0.97</v>
          </cell>
          <cell r="J103">
            <v>0</v>
          </cell>
          <cell r="L103">
            <v>3</v>
          </cell>
          <cell r="N103">
            <v>0</v>
          </cell>
          <cell r="O103">
            <v>1.4</v>
          </cell>
          <cell r="P103">
            <v>0</v>
          </cell>
          <cell r="Q103">
            <v>0</v>
          </cell>
          <cell r="R103">
            <v>0</v>
          </cell>
          <cell r="S103">
            <v>0.02</v>
          </cell>
          <cell r="T103">
            <v>0.03</v>
          </cell>
          <cell r="U103">
            <v>0.06</v>
          </cell>
          <cell r="V103">
            <v>0</v>
          </cell>
          <cell r="W103">
            <v>0</v>
          </cell>
          <cell r="X103">
            <v>0</v>
          </cell>
          <cell r="Y103">
            <v>11.139999999999999</v>
          </cell>
          <cell r="Z103">
            <v>14.6</v>
          </cell>
          <cell r="AA103">
            <v>22.179999999999996</v>
          </cell>
        </row>
        <row r="104">
          <cell r="A104">
            <v>99</v>
          </cell>
          <cell r="B104" t="str">
            <v>39002</v>
          </cell>
          <cell r="C104" t="str">
            <v>39-2</v>
          </cell>
          <cell r="D104" t="str">
            <v>LAKE CENTRAL</v>
          </cell>
          <cell r="E104">
            <v>5.75</v>
          </cell>
          <cell r="F104">
            <v>9.1999999999999993</v>
          </cell>
          <cell r="G104">
            <v>16.75</v>
          </cell>
          <cell r="H104">
            <v>0</v>
          </cell>
          <cell r="J104">
            <v>0</v>
          </cell>
          <cell r="L104">
            <v>3</v>
          </cell>
          <cell r="N104">
            <v>0</v>
          </cell>
          <cell r="O104">
            <v>1.4</v>
          </cell>
          <cell r="P104">
            <v>0</v>
          </cell>
          <cell r="Q104">
            <v>0</v>
          </cell>
          <cell r="R104">
            <v>0</v>
          </cell>
          <cell r="S104">
            <v>7.0000000000000007E-2</v>
          </cell>
          <cell r="T104">
            <v>0.11</v>
          </cell>
          <cell r="U104">
            <v>0.2</v>
          </cell>
          <cell r="V104">
            <v>0.01</v>
          </cell>
          <cell r="W104">
            <v>0.01</v>
          </cell>
          <cell r="X104">
            <v>0.01</v>
          </cell>
          <cell r="Y104">
            <v>10.23</v>
          </cell>
          <cell r="Z104">
            <v>13.719999999999999</v>
          </cell>
          <cell r="AA104">
            <v>21.36</v>
          </cell>
        </row>
        <row r="105">
          <cell r="A105">
            <v>100</v>
          </cell>
          <cell r="B105" t="str">
            <v>39004</v>
          </cell>
          <cell r="C105" t="str">
            <v>39-4</v>
          </cell>
          <cell r="D105" t="str">
            <v>RUTLAND</v>
          </cell>
          <cell r="E105">
            <v>8.17</v>
          </cell>
          <cell r="F105">
            <v>13.07</v>
          </cell>
          <cell r="G105">
            <v>23.8</v>
          </cell>
          <cell r="H105">
            <v>0</v>
          </cell>
          <cell r="J105">
            <v>0</v>
          </cell>
          <cell r="L105">
            <v>0</v>
          </cell>
          <cell r="N105">
            <v>0</v>
          </cell>
          <cell r="O105">
            <v>1.37</v>
          </cell>
          <cell r="P105">
            <v>0</v>
          </cell>
          <cell r="Q105">
            <v>0</v>
          </cell>
          <cell r="R105">
            <v>0</v>
          </cell>
          <cell r="S105">
            <v>0.02</v>
          </cell>
          <cell r="T105">
            <v>0.03</v>
          </cell>
          <cell r="U105">
            <v>0.06</v>
          </cell>
          <cell r="V105">
            <v>0</v>
          </cell>
          <cell r="W105">
            <v>0</v>
          </cell>
          <cell r="X105">
            <v>0</v>
          </cell>
          <cell r="Y105">
            <v>9.5599999999999987</v>
          </cell>
          <cell r="Z105">
            <v>14.47</v>
          </cell>
          <cell r="AA105">
            <v>25.23</v>
          </cell>
        </row>
        <row r="106">
          <cell r="A106">
            <v>101</v>
          </cell>
          <cell r="B106" t="str">
            <v>39005</v>
          </cell>
          <cell r="C106" t="str">
            <v>39-5</v>
          </cell>
          <cell r="D106" t="str">
            <v>OLDHAM-RAMONA</v>
          </cell>
          <cell r="E106">
            <v>8.6</v>
          </cell>
          <cell r="F106">
            <v>13.759999999999998</v>
          </cell>
          <cell r="G106">
            <v>25.05</v>
          </cell>
          <cell r="H106">
            <v>0</v>
          </cell>
          <cell r="J106">
            <v>0</v>
          </cell>
          <cell r="L106">
            <v>0.32</v>
          </cell>
          <cell r="N106">
            <v>0</v>
          </cell>
          <cell r="O106">
            <v>1.4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10.32</v>
          </cell>
          <cell r="Z106">
            <v>15.479999999999999</v>
          </cell>
          <cell r="AA106">
            <v>26.77</v>
          </cell>
        </row>
        <row r="107">
          <cell r="A107">
            <v>102</v>
          </cell>
          <cell r="B107" t="str">
            <v>40001</v>
          </cell>
          <cell r="C107" t="str">
            <v>40-1</v>
          </cell>
          <cell r="D107" t="str">
            <v>LEAD-DEADWOOD</v>
          </cell>
          <cell r="E107">
            <v>5.24</v>
          </cell>
          <cell r="F107">
            <v>8.3800000000000008</v>
          </cell>
          <cell r="G107">
            <v>15.26</v>
          </cell>
          <cell r="H107">
            <v>0</v>
          </cell>
          <cell r="J107">
            <v>0</v>
          </cell>
          <cell r="L107">
            <v>1.72</v>
          </cell>
          <cell r="N107">
            <v>0.28000000000000003</v>
          </cell>
          <cell r="O107">
            <v>1.4</v>
          </cell>
          <cell r="P107">
            <v>0</v>
          </cell>
          <cell r="Q107">
            <v>0</v>
          </cell>
          <cell r="R107">
            <v>0</v>
          </cell>
          <cell r="S107">
            <v>0.01</v>
          </cell>
          <cell r="T107">
            <v>0.02</v>
          </cell>
          <cell r="U107">
            <v>0.03</v>
          </cell>
          <cell r="V107">
            <v>0</v>
          </cell>
          <cell r="W107">
            <v>0</v>
          </cell>
          <cell r="X107">
            <v>0</v>
          </cell>
          <cell r="Y107">
            <v>8.65</v>
          </cell>
          <cell r="Z107">
            <v>11.8</v>
          </cell>
          <cell r="AA107">
            <v>18.690000000000001</v>
          </cell>
        </row>
        <row r="108">
          <cell r="A108">
            <v>103</v>
          </cell>
          <cell r="B108" t="str">
            <v>40002</v>
          </cell>
          <cell r="C108" t="str">
            <v>40-2</v>
          </cell>
          <cell r="D108" t="str">
            <v>SPEARFISH</v>
          </cell>
          <cell r="E108">
            <v>5.75</v>
          </cell>
          <cell r="F108">
            <v>9.1999999999999993</v>
          </cell>
          <cell r="G108">
            <v>16.75</v>
          </cell>
          <cell r="H108">
            <v>1.42</v>
          </cell>
          <cell r="J108">
            <v>0</v>
          </cell>
          <cell r="L108">
            <v>3</v>
          </cell>
          <cell r="N108">
            <v>0</v>
          </cell>
          <cell r="O108">
            <v>1.4</v>
          </cell>
          <cell r="P108">
            <v>0</v>
          </cell>
          <cell r="Q108">
            <v>0</v>
          </cell>
          <cell r="R108">
            <v>0</v>
          </cell>
          <cell r="S108">
            <v>0.01</v>
          </cell>
          <cell r="T108">
            <v>0.02</v>
          </cell>
          <cell r="U108">
            <v>0.03</v>
          </cell>
          <cell r="V108">
            <v>0</v>
          </cell>
          <cell r="W108">
            <v>0</v>
          </cell>
          <cell r="X108">
            <v>0</v>
          </cell>
          <cell r="Y108">
            <v>11.58</v>
          </cell>
          <cell r="Z108">
            <v>15.04</v>
          </cell>
          <cell r="AA108">
            <v>22.6</v>
          </cell>
        </row>
        <row r="109">
          <cell r="A109">
            <v>104</v>
          </cell>
          <cell r="B109" t="str">
            <v>41001</v>
          </cell>
          <cell r="C109" t="str">
            <v>41-1</v>
          </cell>
          <cell r="D109" t="str">
            <v>CANTON</v>
          </cell>
          <cell r="E109">
            <v>5.75</v>
          </cell>
          <cell r="F109">
            <v>9.1999999999999993</v>
          </cell>
          <cell r="G109">
            <v>16.75</v>
          </cell>
          <cell r="H109">
            <v>2.85</v>
          </cell>
          <cell r="J109">
            <v>0</v>
          </cell>
          <cell r="L109">
            <v>2.65</v>
          </cell>
          <cell r="N109">
            <v>0</v>
          </cell>
          <cell r="O109">
            <v>1.4</v>
          </cell>
          <cell r="P109">
            <v>0</v>
          </cell>
          <cell r="Q109">
            <v>0</v>
          </cell>
          <cell r="R109">
            <v>0</v>
          </cell>
          <cell r="S109">
            <v>0.13</v>
          </cell>
          <cell r="T109">
            <v>0.21</v>
          </cell>
          <cell r="U109">
            <v>0.38</v>
          </cell>
          <cell r="V109">
            <v>0.02</v>
          </cell>
          <cell r="W109">
            <v>0.02</v>
          </cell>
          <cell r="X109">
            <v>0.02</v>
          </cell>
          <cell r="Y109">
            <v>12.8</v>
          </cell>
          <cell r="Z109">
            <v>16.329999999999998</v>
          </cell>
          <cell r="AA109">
            <v>24.049999999999997</v>
          </cell>
        </row>
        <row r="110">
          <cell r="A110">
            <v>105</v>
          </cell>
          <cell r="B110" t="str">
            <v>41002</v>
          </cell>
          <cell r="C110" t="str">
            <v>41-2</v>
          </cell>
          <cell r="D110" t="str">
            <v>HARRISBURG</v>
          </cell>
          <cell r="E110">
            <v>5.75</v>
          </cell>
          <cell r="F110">
            <v>9.1999999999999993</v>
          </cell>
          <cell r="G110">
            <v>16.75</v>
          </cell>
          <cell r="H110">
            <v>0.97</v>
          </cell>
          <cell r="I110" t="str">
            <v>*</v>
          </cell>
          <cell r="J110">
            <v>0.41</v>
          </cell>
          <cell r="K110" t="str">
            <v>*</v>
          </cell>
          <cell r="L110">
            <v>1.34</v>
          </cell>
          <cell r="N110">
            <v>0.3</v>
          </cell>
          <cell r="O110">
            <v>1.4</v>
          </cell>
          <cell r="P110">
            <v>0</v>
          </cell>
          <cell r="Q110">
            <v>0</v>
          </cell>
          <cell r="R110">
            <v>0</v>
          </cell>
          <cell r="S110">
            <v>0.01</v>
          </cell>
          <cell r="T110">
            <v>0.02</v>
          </cell>
          <cell r="U110">
            <v>0.03</v>
          </cell>
          <cell r="V110">
            <v>0</v>
          </cell>
          <cell r="W110">
            <v>0</v>
          </cell>
          <cell r="X110">
            <v>0</v>
          </cell>
          <cell r="Y110">
            <v>10.180000000000001</v>
          </cell>
          <cell r="Z110">
            <v>13.64</v>
          </cell>
          <cell r="AA110">
            <v>21.2</v>
          </cell>
        </row>
        <row r="111">
          <cell r="A111">
            <v>106</v>
          </cell>
          <cell r="B111" t="str">
            <v>41004</v>
          </cell>
          <cell r="C111" t="str">
            <v>41-4</v>
          </cell>
          <cell r="D111" t="str">
            <v>LENNOX</v>
          </cell>
          <cell r="E111">
            <v>5.75</v>
          </cell>
          <cell r="F111">
            <v>9.1999999999999993</v>
          </cell>
          <cell r="G111">
            <v>16.75</v>
          </cell>
          <cell r="H111">
            <v>0.6</v>
          </cell>
          <cell r="J111">
            <v>0</v>
          </cell>
          <cell r="L111">
            <v>3</v>
          </cell>
          <cell r="N111">
            <v>0</v>
          </cell>
          <cell r="O111">
            <v>1.4</v>
          </cell>
          <cell r="P111">
            <v>0</v>
          </cell>
          <cell r="Q111">
            <v>0</v>
          </cell>
          <cell r="R111">
            <v>0</v>
          </cell>
          <cell r="S111">
            <v>0.01</v>
          </cell>
          <cell r="T111">
            <v>0.02</v>
          </cell>
          <cell r="U111">
            <v>0.03</v>
          </cell>
          <cell r="V111">
            <v>0</v>
          </cell>
          <cell r="W111">
            <v>0</v>
          </cell>
          <cell r="X111">
            <v>0</v>
          </cell>
          <cell r="Y111">
            <v>10.76</v>
          </cell>
          <cell r="Z111">
            <v>14.219999999999999</v>
          </cell>
          <cell r="AA111">
            <v>21.78</v>
          </cell>
        </row>
        <row r="112">
          <cell r="A112">
            <v>107</v>
          </cell>
          <cell r="B112" t="str">
            <v>42001</v>
          </cell>
          <cell r="C112" t="str">
            <v>42-1</v>
          </cell>
          <cell r="D112" t="str">
            <v>LYMAN</v>
          </cell>
          <cell r="E112">
            <v>5.75</v>
          </cell>
          <cell r="F112">
            <v>9.1999999999999993</v>
          </cell>
          <cell r="G112">
            <v>16.75</v>
          </cell>
          <cell r="H112">
            <v>0</v>
          </cell>
          <cell r="J112">
            <v>0</v>
          </cell>
          <cell r="L112">
            <v>0.82</v>
          </cell>
          <cell r="N112">
            <v>0.3</v>
          </cell>
          <cell r="O112">
            <v>1.4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8.27</v>
          </cell>
          <cell r="Z112">
            <v>11.72</v>
          </cell>
          <cell r="AA112">
            <v>19.27</v>
          </cell>
        </row>
        <row r="113">
          <cell r="A113">
            <v>108</v>
          </cell>
          <cell r="B113" t="str">
            <v>43001</v>
          </cell>
          <cell r="C113" t="str">
            <v>43-1</v>
          </cell>
          <cell r="D113" t="str">
            <v>CANISTOTA</v>
          </cell>
          <cell r="E113">
            <v>5.75</v>
          </cell>
          <cell r="F113">
            <v>9.1999999999999993</v>
          </cell>
          <cell r="G113">
            <v>16.75</v>
          </cell>
          <cell r="H113">
            <v>0</v>
          </cell>
          <cell r="J113">
            <v>0</v>
          </cell>
          <cell r="L113">
            <v>2.31</v>
          </cell>
          <cell r="N113">
            <v>0</v>
          </cell>
          <cell r="O113">
            <v>1.37</v>
          </cell>
          <cell r="P113">
            <v>0</v>
          </cell>
          <cell r="Q113">
            <v>0</v>
          </cell>
          <cell r="R113">
            <v>0</v>
          </cell>
          <cell r="S113">
            <v>0.01</v>
          </cell>
          <cell r="T113">
            <v>0.02</v>
          </cell>
          <cell r="U113">
            <v>0.03</v>
          </cell>
          <cell r="V113">
            <v>0</v>
          </cell>
          <cell r="W113">
            <v>0</v>
          </cell>
          <cell r="X113">
            <v>0</v>
          </cell>
          <cell r="Y113">
            <v>9.44</v>
          </cell>
          <cell r="Z113">
            <v>12.899999999999999</v>
          </cell>
          <cell r="AA113">
            <v>20.46</v>
          </cell>
        </row>
        <row r="114">
          <cell r="A114">
            <v>109</v>
          </cell>
          <cell r="B114" t="str">
            <v>43002</v>
          </cell>
          <cell r="C114" t="str">
            <v>43-2</v>
          </cell>
          <cell r="D114" t="str">
            <v>MONTROSE</v>
          </cell>
          <cell r="E114">
            <v>5.75</v>
          </cell>
          <cell r="F114">
            <v>9.1999999999999993</v>
          </cell>
          <cell r="G114">
            <v>16.75</v>
          </cell>
          <cell r="H114">
            <v>0</v>
          </cell>
          <cell r="J114">
            <v>0</v>
          </cell>
          <cell r="L114">
            <v>1.34</v>
          </cell>
          <cell r="N114">
            <v>0</v>
          </cell>
          <cell r="O114">
            <v>1.4</v>
          </cell>
          <cell r="P114">
            <v>0</v>
          </cell>
          <cell r="Q114">
            <v>0</v>
          </cell>
          <cell r="R114">
            <v>0</v>
          </cell>
          <cell r="S114">
            <v>0.05</v>
          </cell>
          <cell r="T114">
            <v>0.08</v>
          </cell>
          <cell r="U114">
            <v>0.15</v>
          </cell>
          <cell r="V114">
            <v>0.01</v>
          </cell>
          <cell r="W114">
            <v>0.01</v>
          </cell>
          <cell r="X114">
            <v>0.01</v>
          </cell>
          <cell r="Y114">
            <v>8.5500000000000007</v>
          </cell>
          <cell r="Z114">
            <v>12.03</v>
          </cell>
          <cell r="AA114">
            <v>19.649999999999999</v>
          </cell>
        </row>
        <row r="115">
          <cell r="A115">
            <v>110</v>
          </cell>
          <cell r="B115" t="str">
            <v>43006</v>
          </cell>
          <cell r="C115" t="str">
            <v>43-6</v>
          </cell>
          <cell r="D115" t="str">
            <v>BRIDGEWATER</v>
          </cell>
          <cell r="E115">
            <v>5.75</v>
          </cell>
          <cell r="F115">
            <v>9.1999999999999993</v>
          </cell>
          <cell r="G115">
            <v>16.75</v>
          </cell>
          <cell r="H115">
            <v>0</v>
          </cell>
          <cell r="J115">
            <v>0</v>
          </cell>
          <cell r="L115">
            <v>2.99</v>
          </cell>
          <cell r="N115">
            <v>0</v>
          </cell>
          <cell r="O115">
            <v>1.4</v>
          </cell>
          <cell r="P115">
            <v>0</v>
          </cell>
          <cell r="Q115">
            <v>0</v>
          </cell>
          <cell r="R115">
            <v>0</v>
          </cell>
          <cell r="S115">
            <v>0.02</v>
          </cell>
          <cell r="T115">
            <v>0.03</v>
          </cell>
          <cell r="U115">
            <v>0.06</v>
          </cell>
          <cell r="V115">
            <v>0</v>
          </cell>
          <cell r="W115">
            <v>0</v>
          </cell>
          <cell r="X115">
            <v>0</v>
          </cell>
          <cell r="Y115">
            <v>10.16</v>
          </cell>
          <cell r="Z115">
            <v>13.62</v>
          </cell>
          <cell r="AA115">
            <v>21.2</v>
          </cell>
        </row>
        <row r="116">
          <cell r="A116">
            <v>111</v>
          </cell>
          <cell r="B116" t="str">
            <v>43007</v>
          </cell>
          <cell r="C116" t="str">
            <v>43-7</v>
          </cell>
          <cell r="D116" t="str">
            <v>MC COOK CENTRAL</v>
          </cell>
          <cell r="E116">
            <v>5.75</v>
          </cell>
          <cell r="F116">
            <v>9.1999999999999993</v>
          </cell>
          <cell r="G116">
            <v>16.75</v>
          </cell>
          <cell r="H116">
            <v>0</v>
          </cell>
          <cell r="J116">
            <v>0</v>
          </cell>
          <cell r="L116">
            <v>1.64</v>
          </cell>
          <cell r="N116">
            <v>0</v>
          </cell>
          <cell r="O116">
            <v>1.4</v>
          </cell>
          <cell r="P116">
            <v>0</v>
          </cell>
          <cell r="Q116">
            <v>0</v>
          </cell>
          <cell r="R116">
            <v>0</v>
          </cell>
          <cell r="S116">
            <v>0.03</v>
          </cell>
          <cell r="T116">
            <v>0.05</v>
          </cell>
          <cell r="U116">
            <v>0.09</v>
          </cell>
          <cell r="V116">
            <v>0.01</v>
          </cell>
          <cell r="W116">
            <v>0.01</v>
          </cell>
          <cell r="X116">
            <v>0.01</v>
          </cell>
          <cell r="Y116">
            <v>8.8299999999999983</v>
          </cell>
          <cell r="Z116">
            <v>12.3</v>
          </cell>
          <cell r="AA116">
            <v>19.89</v>
          </cell>
        </row>
        <row r="117">
          <cell r="A117">
            <v>112</v>
          </cell>
          <cell r="B117" t="str">
            <v>44001</v>
          </cell>
          <cell r="C117" t="str">
            <v>44-1</v>
          </cell>
          <cell r="D117" t="str">
            <v>EUREKA</v>
          </cell>
          <cell r="E117">
            <v>5.75</v>
          </cell>
          <cell r="F117">
            <v>9.1999999999999993</v>
          </cell>
          <cell r="G117">
            <v>16.75</v>
          </cell>
          <cell r="H117">
            <v>0</v>
          </cell>
          <cell r="J117">
            <v>0</v>
          </cell>
          <cell r="L117">
            <v>1.84</v>
          </cell>
          <cell r="N117">
            <v>0.16</v>
          </cell>
          <cell r="O117">
            <v>0.86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8.61</v>
          </cell>
          <cell r="Z117">
            <v>12.059999999999999</v>
          </cell>
          <cell r="AA117">
            <v>19.61</v>
          </cell>
        </row>
        <row r="118">
          <cell r="A118">
            <v>113</v>
          </cell>
          <cell r="B118" t="str">
            <v>44002</v>
          </cell>
          <cell r="C118" t="str">
            <v>44-2</v>
          </cell>
          <cell r="D118" t="str">
            <v>LEOLA</v>
          </cell>
          <cell r="E118">
            <v>5.75</v>
          </cell>
          <cell r="F118">
            <v>9.1999999999999993</v>
          </cell>
          <cell r="G118">
            <v>16.75</v>
          </cell>
          <cell r="H118">
            <v>0</v>
          </cell>
          <cell r="J118">
            <v>0</v>
          </cell>
          <cell r="L118">
            <v>0.67</v>
          </cell>
          <cell r="N118">
            <v>0.3</v>
          </cell>
          <cell r="O118">
            <v>1.06</v>
          </cell>
          <cell r="P118">
            <v>0</v>
          </cell>
          <cell r="Q118">
            <v>0</v>
          </cell>
          <cell r="R118">
            <v>0</v>
          </cell>
          <cell r="S118">
            <v>0.04</v>
          </cell>
          <cell r="T118">
            <v>0.06</v>
          </cell>
          <cell r="U118">
            <v>0.12</v>
          </cell>
          <cell r="V118">
            <v>0.01</v>
          </cell>
          <cell r="W118">
            <v>0.01</v>
          </cell>
          <cell r="X118">
            <v>0.01</v>
          </cell>
          <cell r="Y118">
            <v>7.8299999999999992</v>
          </cell>
          <cell r="Z118">
            <v>11.3</v>
          </cell>
          <cell r="AA118">
            <v>18.910000000000004</v>
          </cell>
        </row>
        <row r="119">
          <cell r="A119">
            <v>114</v>
          </cell>
          <cell r="B119" t="str">
            <v>45001</v>
          </cell>
          <cell r="C119" t="str">
            <v>45-1</v>
          </cell>
          <cell r="D119" t="str">
            <v>BRITTON</v>
          </cell>
          <cell r="E119">
            <v>5.75</v>
          </cell>
          <cell r="F119">
            <v>9.1999999999999993</v>
          </cell>
          <cell r="G119">
            <v>16.75</v>
          </cell>
          <cell r="H119">
            <v>0</v>
          </cell>
          <cell r="J119">
            <v>0</v>
          </cell>
          <cell r="L119">
            <v>2.1</v>
          </cell>
          <cell r="N119">
            <v>0.3</v>
          </cell>
          <cell r="O119">
            <v>1.05</v>
          </cell>
          <cell r="P119">
            <v>0</v>
          </cell>
          <cell r="Q119">
            <v>0</v>
          </cell>
          <cell r="R119">
            <v>0</v>
          </cell>
          <cell r="S119">
            <v>0.05</v>
          </cell>
          <cell r="T119">
            <v>0.08</v>
          </cell>
          <cell r="U119">
            <v>0.15</v>
          </cell>
          <cell r="V119">
            <v>0.01</v>
          </cell>
          <cell r="W119">
            <v>0.01</v>
          </cell>
          <cell r="X119">
            <v>0.01</v>
          </cell>
          <cell r="Y119">
            <v>9.2600000000000016</v>
          </cell>
          <cell r="Z119">
            <v>12.74</v>
          </cell>
          <cell r="AA119">
            <v>20.360000000000003</v>
          </cell>
        </row>
        <row r="120">
          <cell r="A120">
            <v>115</v>
          </cell>
          <cell r="B120" t="str">
            <v>45002</v>
          </cell>
          <cell r="C120" t="str">
            <v>45-2</v>
          </cell>
          <cell r="D120" t="str">
            <v>LANGFORD</v>
          </cell>
          <cell r="E120">
            <v>5.75</v>
          </cell>
          <cell r="F120">
            <v>9.1999999999999993</v>
          </cell>
          <cell r="G120">
            <v>16.75</v>
          </cell>
          <cell r="H120">
            <v>0</v>
          </cell>
          <cell r="J120">
            <v>0</v>
          </cell>
          <cell r="L120">
            <v>2.02</v>
          </cell>
          <cell r="N120">
            <v>0.3</v>
          </cell>
          <cell r="O120">
            <v>1.21</v>
          </cell>
          <cell r="P120">
            <v>0</v>
          </cell>
          <cell r="Q120">
            <v>0</v>
          </cell>
          <cell r="R120">
            <v>0</v>
          </cell>
          <cell r="S120">
            <v>0.04</v>
          </cell>
          <cell r="T120">
            <v>0.06</v>
          </cell>
          <cell r="U120">
            <v>0.12</v>
          </cell>
          <cell r="V120">
            <v>0</v>
          </cell>
          <cell r="W120">
            <v>0</v>
          </cell>
          <cell r="X120">
            <v>0</v>
          </cell>
          <cell r="Y120">
            <v>9.32</v>
          </cell>
          <cell r="Z120">
            <v>12.790000000000001</v>
          </cell>
          <cell r="AA120">
            <v>20.400000000000002</v>
          </cell>
        </row>
        <row r="121">
          <cell r="A121">
            <v>116</v>
          </cell>
          <cell r="B121" t="str">
            <v>45003</v>
          </cell>
          <cell r="C121" t="str">
            <v>45-3</v>
          </cell>
          <cell r="D121" t="str">
            <v>VEBLEN</v>
          </cell>
          <cell r="E121">
            <v>5.75</v>
          </cell>
          <cell r="F121">
            <v>9.1999999999999993</v>
          </cell>
          <cell r="G121">
            <v>16.75</v>
          </cell>
          <cell r="H121">
            <v>0</v>
          </cell>
          <cell r="J121">
            <v>0</v>
          </cell>
          <cell r="L121">
            <v>1.97</v>
          </cell>
          <cell r="N121">
            <v>0</v>
          </cell>
          <cell r="O121">
            <v>1.36</v>
          </cell>
          <cell r="P121">
            <v>0</v>
          </cell>
          <cell r="Q121">
            <v>0</v>
          </cell>
          <cell r="R121">
            <v>0</v>
          </cell>
          <cell r="S121">
            <v>0.01</v>
          </cell>
          <cell r="T121">
            <v>0.02</v>
          </cell>
          <cell r="U121">
            <v>0.03</v>
          </cell>
          <cell r="V121">
            <v>0</v>
          </cell>
          <cell r="W121">
            <v>0</v>
          </cell>
          <cell r="X121">
            <v>0</v>
          </cell>
          <cell r="Y121">
            <v>9.09</v>
          </cell>
          <cell r="Z121">
            <v>12.549999999999999</v>
          </cell>
          <cell r="AA121">
            <v>20.11</v>
          </cell>
        </row>
        <row r="122">
          <cell r="A122">
            <v>117</v>
          </cell>
          <cell r="B122" t="str">
            <v>46001</v>
          </cell>
          <cell r="C122" t="str">
            <v>46-1</v>
          </cell>
          <cell r="D122" t="str">
            <v>MEADE</v>
          </cell>
          <cell r="E122">
            <v>5.75</v>
          </cell>
          <cell r="F122">
            <v>9.1999999999999993</v>
          </cell>
          <cell r="G122">
            <v>16.75</v>
          </cell>
          <cell r="H122">
            <v>0</v>
          </cell>
          <cell r="J122">
            <v>0</v>
          </cell>
          <cell r="L122">
            <v>2.08</v>
          </cell>
          <cell r="N122">
            <v>0</v>
          </cell>
          <cell r="O122">
            <v>1.4</v>
          </cell>
          <cell r="P122">
            <v>0</v>
          </cell>
          <cell r="Q122">
            <v>0</v>
          </cell>
          <cell r="R122">
            <v>0</v>
          </cell>
          <cell r="S122">
            <v>0.06</v>
          </cell>
          <cell r="T122">
            <v>0.1</v>
          </cell>
          <cell r="U122">
            <v>0.17</v>
          </cell>
          <cell r="V122">
            <v>0.01</v>
          </cell>
          <cell r="W122">
            <v>0.01</v>
          </cell>
          <cell r="X122">
            <v>0.01</v>
          </cell>
          <cell r="Y122">
            <v>9.3000000000000007</v>
          </cell>
          <cell r="Z122">
            <v>12.79</v>
          </cell>
          <cell r="AA122">
            <v>20.41</v>
          </cell>
        </row>
        <row r="123">
          <cell r="A123">
            <v>118</v>
          </cell>
          <cell r="B123" t="str">
            <v>46002</v>
          </cell>
          <cell r="C123" t="str">
            <v>46-2</v>
          </cell>
          <cell r="D123" t="str">
            <v>FAITH</v>
          </cell>
          <cell r="E123">
            <v>5.75</v>
          </cell>
          <cell r="F123">
            <v>9.1999999999999993</v>
          </cell>
          <cell r="G123">
            <v>16.75</v>
          </cell>
          <cell r="H123">
            <v>0</v>
          </cell>
          <cell r="J123">
            <v>0</v>
          </cell>
          <cell r="L123">
            <v>1.1000000000000001</v>
          </cell>
          <cell r="N123">
            <v>0</v>
          </cell>
          <cell r="O123">
            <v>1.19</v>
          </cell>
          <cell r="P123">
            <v>0</v>
          </cell>
          <cell r="Q123">
            <v>0</v>
          </cell>
          <cell r="R123">
            <v>0</v>
          </cell>
          <cell r="S123">
            <v>0.01</v>
          </cell>
          <cell r="T123">
            <v>0.02</v>
          </cell>
          <cell r="U123">
            <v>0.03</v>
          </cell>
          <cell r="V123">
            <v>0</v>
          </cell>
          <cell r="W123">
            <v>0</v>
          </cell>
          <cell r="X123">
            <v>0</v>
          </cell>
          <cell r="Y123">
            <v>8.0499999999999989</v>
          </cell>
          <cell r="Z123">
            <v>11.509999999999998</v>
          </cell>
          <cell r="AA123">
            <v>19.070000000000004</v>
          </cell>
        </row>
        <row r="124">
          <cell r="A124">
            <v>119</v>
          </cell>
          <cell r="B124" t="str">
            <v>47001</v>
          </cell>
          <cell r="C124" t="str">
            <v>47-1</v>
          </cell>
          <cell r="D124" t="str">
            <v>WHITE RIVER</v>
          </cell>
          <cell r="E124">
            <v>5.75</v>
          </cell>
          <cell r="F124">
            <v>9.1999999999999993</v>
          </cell>
          <cell r="G124">
            <v>16.75</v>
          </cell>
          <cell r="H124">
            <v>0</v>
          </cell>
          <cell r="J124">
            <v>0</v>
          </cell>
          <cell r="L124">
            <v>0.01</v>
          </cell>
          <cell r="N124">
            <v>0</v>
          </cell>
          <cell r="O124">
            <v>0.91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6.67</v>
          </cell>
          <cell r="Z124">
            <v>10.119999999999999</v>
          </cell>
          <cell r="AA124">
            <v>17.670000000000002</v>
          </cell>
        </row>
        <row r="125">
          <cell r="A125">
            <v>120</v>
          </cell>
          <cell r="B125" t="str">
            <v>47002</v>
          </cell>
          <cell r="C125" t="str">
            <v>47-2</v>
          </cell>
          <cell r="D125" t="str">
            <v>WOOD</v>
          </cell>
          <cell r="E125">
            <v>8.0500000000000007</v>
          </cell>
          <cell r="F125">
            <v>12.879999999999999</v>
          </cell>
          <cell r="G125">
            <v>23.45</v>
          </cell>
          <cell r="H125">
            <v>0</v>
          </cell>
          <cell r="J125">
            <v>0</v>
          </cell>
          <cell r="L125">
            <v>0.13</v>
          </cell>
          <cell r="N125">
            <v>0</v>
          </cell>
          <cell r="O125">
            <v>1.38</v>
          </cell>
          <cell r="P125">
            <v>0.44</v>
          </cell>
          <cell r="Q125">
            <v>0.44</v>
          </cell>
          <cell r="R125">
            <v>0.44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10.000000000000002</v>
          </cell>
          <cell r="Z125">
            <v>14.83</v>
          </cell>
          <cell r="AA125">
            <v>25.4</v>
          </cell>
        </row>
        <row r="126">
          <cell r="A126">
            <v>121</v>
          </cell>
          <cell r="B126" t="str">
            <v>48002</v>
          </cell>
          <cell r="C126" t="str">
            <v>48-2</v>
          </cell>
          <cell r="D126" t="str">
            <v>CARTHAGE</v>
          </cell>
          <cell r="E126">
            <v>5.75</v>
          </cell>
          <cell r="F126">
            <v>9.1999999999999993</v>
          </cell>
          <cell r="G126">
            <v>16.75</v>
          </cell>
          <cell r="H126">
            <v>0</v>
          </cell>
          <cell r="J126">
            <v>0</v>
          </cell>
          <cell r="L126">
            <v>0.73</v>
          </cell>
          <cell r="N126">
            <v>0</v>
          </cell>
          <cell r="O126">
            <v>0.33</v>
          </cell>
          <cell r="P126">
            <v>2.57</v>
          </cell>
          <cell r="Q126">
            <v>2.59</v>
          </cell>
          <cell r="R126">
            <v>2.65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9.3800000000000008</v>
          </cell>
          <cell r="Z126">
            <v>12.85</v>
          </cell>
          <cell r="AA126">
            <v>20.459999999999997</v>
          </cell>
        </row>
        <row r="127">
          <cell r="A127">
            <v>122</v>
          </cell>
          <cell r="B127" t="str">
            <v>48003</v>
          </cell>
          <cell r="C127" t="str">
            <v>48-3</v>
          </cell>
          <cell r="D127" t="str">
            <v>HOWARD</v>
          </cell>
          <cell r="E127">
            <v>5.75</v>
          </cell>
          <cell r="F127">
            <v>9.1999999999999993</v>
          </cell>
          <cell r="G127">
            <v>16.75</v>
          </cell>
          <cell r="H127">
            <v>0</v>
          </cell>
          <cell r="J127">
            <v>0</v>
          </cell>
          <cell r="L127">
            <v>3</v>
          </cell>
          <cell r="N127">
            <v>0.3</v>
          </cell>
          <cell r="O127">
            <v>0.87</v>
          </cell>
          <cell r="P127">
            <v>0</v>
          </cell>
          <cell r="Q127">
            <v>0</v>
          </cell>
          <cell r="R127">
            <v>0</v>
          </cell>
          <cell r="S127">
            <v>0.05</v>
          </cell>
          <cell r="T127">
            <v>0.08</v>
          </cell>
          <cell r="U127">
            <v>0.15</v>
          </cell>
          <cell r="V127">
            <v>0</v>
          </cell>
          <cell r="W127">
            <v>0</v>
          </cell>
          <cell r="X127">
            <v>0</v>
          </cell>
          <cell r="Y127">
            <v>9.9700000000000006</v>
          </cell>
          <cell r="Z127">
            <v>13.45</v>
          </cell>
          <cell r="AA127">
            <v>21.07</v>
          </cell>
        </row>
        <row r="128">
          <cell r="A128">
            <v>123</v>
          </cell>
          <cell r="B128" t="str">
            <v>49001</v>
          </cell>
          <cell r="C128" t="str">
            <v>49-1</v>
          </cell>
          <cell r="D128" t="str">
            <v>BALTIC</v>
          </cell>
          <cell r="E128">
            <v>5.75</v>
          </cell>
          <cell r="F128">
            <v>9.1999999999999993</v>
          </cell>
          <cell r="G128">
            <v>16.75</v>
          </cell>
          <cell r="H128">
            <v>3.06</v>
          </cell>
          <cell r="J128">
            <v>0</v>
          </cell>
          <cell r="L128">
            <v>1.01</v>
          </cell>
          <cell r="N128">
            <v>0</v>
          </cell>
          <cell r="O128">
            <v>1.4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11.22</v>
          </cell>
          <cell r="Z128">
            <v>14.67</v>
          </cell>
          <cell r="AA128">
            <v>22.22</v>
          </cell>
        </row>
        <row r="129">
          <cell r="A129">
            <v>124</v>
          </cell>
          <cell r="B129" t="str">
            <v>49002</v>
          </cell>
          <cell r="C129" t="str">
            <v>49-2</v>
          </cell>
          <cell r="D129" t="str">
            <v>BRANDON VALLEY</v>
          </cell>
          <cell r="E129">
            <v>5.75</v>
          </cell>
          <cell r="F129">
            <v>9.1999999999999993</v>
          </cell>
          <cell r="G129">
            <v>16.75</v>
          </cell>
          <cell r="H129">
            <v>1.1100000000000001</v>
          </cell>
          <cell r="J129">
            <v>0</v>
          </cell>
          <cell r="L129">
            <v>2.92</v>
          </cell>
          <cell r="N129">
            <v>0</v>
          </cell>
          <cell r="O129">
            <v>1.37</v>
          </cell>
          <cell r="P129">
            <v>0</v>
          </cell>
          <cell r="Q129">
            <v>0</v>
          </cell>
          <cell r="R129">
            <v>0</v>
          </cell>
          <cell r="S129">
            <v>0.02</v>
          </cell>
          <cell r="T129">
            <v>0.03</v>
          </cell>
          <cell r="U129">
            <v>0.06</v>
          </cell>
          <cell r="V129">
            <v>0</v>
          </cell>
          <cell r="W129">
            <v>0</v>
          </cell>
          <cell r="X129">
            <v>0</v>
          </cell>
          <cell r="Y129">
            <v>11.170000000000002</v>
          </cell>
          <cell r="Z129">
            <v>14.629999999999997</v>
          </cell>
          <cell r="AA129">
            <v>22.21</v>
          </cell>
        </row>
        <row r="130">
          <cell r="A130">
            <v>125</v>
          </cell>
          <cell r="B130" t="str">
            <v>49003</v>
          </cell>
          <cell r="C130" t="str">
            <v>49-3</v>
          </cell>
          <cell r="D130" t="str">
            <v>DELL RAPIDS</v>
          </cell>
          <cell r="E130">
            <v>5.75</v>
          </cell>
          <cell r="F130">
            <v>9.1999999999999993</v>
          </cell>
          <cell r="G130">
            <v>16.75</v>
          </cell>
          <cell r="H130">
            <v>0</v>
          </cell>
          <cell r="J130">
            <v>0</v>
          </cell>
          <cell r="L130">
            <v>2.44</v>
          </cell>
          <cell r="N130">
            <v>0</v>
          </cell>
          <cell r="O130">
            <v>1.4</v>
          </cell>
          <cell r="P130">
            <v>0</v>
          </cell>
          <cell r="Q130">
            <v>0</v>
          </cell>
          <cell r="R130">
            <v>0</v>
          </cell>
          <cell r="S130">
            <v>0.04</v>
          </cell>
          <cell r="T130">
            <v>0.06</v>
          </cell>
          <cell r="U130">
            <v>0.12</v>
          </cell>
          <cell r="V130">
            <v>0</v>
          </cell>
          <cell r="W130">
            <v>0</v>
          </cell>
          <cell r="X130">
            <v>0</v>
          </cell>
          <cell r="Y130">
            <v>9.629999999999999</v>
          </cell>
          <cell r="Z130">
            <v>13.1</v>
          </cell>
          <cell r="AA130">
            <v>20.71</v>
          </cell>
        </row>
        <row r="131">
          <cell r="A131">
            <v>126</v>
          </cell>
          <cell r="B131" t="str">
            <v>49004</v>
          </cell>
          <cell r="C131" t="str">
            <v>49-4</v>
          </cell>
          <cell r="D131" t="str">
            <v>GARRETSON</v>
          </cell>
          <cell r="E131">
            <v>5.75</v>
          </cell>
          <cell r="F131">
            <v>9.1999999999999993</v>
          </cell>
          <cell r="G131">
            <v>16.75</v>
          </cell>
          <cell r="H131">
            <v>0.95</v>
          </cell>
          <cell r="J131">
            <v>0</v>
          </cell>
          <cell r="L131">
            <v>3</v>
          </cell>
          <cell r="N131">
            <v>0</v>
          </cell>
          <cell r="O131">
            <v>1.3</v>
          </cell>
          <cell r="P131">
            <v>0</v>
          </cell>
          <cell r="Q131">
            <v>0</v>
          </cell>
          <cell r="R131">
            <v>0</v>
          </cell>
          <cell r="S131">
            <v>0.03</v>
          </cell>
          <cell r="T131">
            <v>0.05</v>
          </cell>
          <cell r="U131">
            <v>0.09</v>
          </cell>
          <cell r="V131">
            <v>0</v>
          </cell>
          <cell r="W131">
            <v>0</v>
          </cell>
          <cell r="X131">
            <v>0</v>
          </cell>
          <cell r="Y131">
            <v>11.03</v>
          </cell>
          <cell r="Z131">
            <v>14.5</v>
          </cell>
          <cell r="AA131">
            <v>22.09</v>
          </cell>
        </row>
        <row r="132">
          <cell r="A132">
            <v>127</v>
          </cell>
          <cell r="B132" t="str">
            <v>49005</v>
          </cell>
          <cell r="C132" t="str">
            <v>49-5</v>
          </cell>
          <cell r="D132" t="str">
            <v>SIOUX FALLS</v>
          </cell>
          <cell r="E132">
            <v>5.75</v>
          </cell>
          <cell r="F132">
            <v>9.1999999999999993</v>
          </cell>
          <cell r="G132">
            <v>16.75</v>
          </cell>
          <cell r="H132">
            <v>0.17</v>
          </cell>
          <cell r="J132">
            <v>0</v>
          </cell>
          <cell r="L132">
            <v>2.58</v>
          </cell>
          <cell r="N132">
            <v>0</v>
          </cell>
          <cell r="O132">
            <v>1.4</v>
          </cell>
          <cell r="P132">
            <v>0</v>
          </cell>
          <cell r="Q132">
            <v>0</v>
          </cell>
          <cell r="R132">
            <v>0</v>
          </cell>
          <cell r="S132">
            <v>0.04</v>
          </cell>
          <cell r="T132">
            <v>0.06</v>
          </cell>
          <cell r="U132">
            <v>0.12</v>
          </cell>
          <cell r="V132">
            <v>0.01</v>
          </cell>
          <cell r="W132">
            <v>0.01</v>
          </cell>
          <cell r="X132">
            <v>0.01</v>
          </cell>
          <cell r="Y132">
            <v>9.9499999999999993</v>
          </cell>
          <cell r="Z132">
            <v>13.42</v>
          </cell>
          <cell r="AA132">
            <v>21.03</v>
          </cell>
        </row>
        <row r="133">
          <cell r="A133">
            <v>128</v>
          </cell>
          <cell r="B133" t="str">
            <v>49006</v>
          </cell>
          <cell r="C133" t="str">
            <v>49-6</v>
          </cell>
          <cell r="D133" t="str">
            <v>TRI-VALLEY</v>
          </cell>
          <cell r="E133">
            <v>5.75</v>
          </cell>
          <cell r="F133">
            <v>9.1999999999999993</v>
          </cell>
          <cell r="G133">
            <v>16.75</v>
          </cell>
          <cell r="H133">
            <v>0.85</v>
          </cell>
          <cell r="J133">
            <v>0</v>
          </cell>
          <cell r="L133">
            <v>2.36</v>
          </cell>
          <cell r="N133">
            <v>0</v>
          </cell>
          <cell r="O133">
            <v>1.4</v>
          </cell>
          <cell r="P133">
            <v>0</v>
          </cell>
          <cell r="Q133">
            <v>0</v>
          </cell>
          <cell r="R133">
            <v>0</v>
          </cell>
          <cell r="S133">
            <v>0.01</v>
          </cell>
          <cell r="T133">
            <v>0.02</v>
          </cell>
          <cell r="U133">
            <v>0.03</v>
          </cell>
          <cell r="V133">
            <v>0</v>
          </cell>
          <cell r="W133">
            <v>0</v>
          </cell>
          <cell r="X133">
            <v>0</v>
          </cell>
          <cell r="Y133">
            <v>10.37</v>
          </cell>
          <cell r="Z133">
            <v>13.829999999999998</v>
          </cell>
          <cell r="AA133">
            <v>21.39</v>
          </cell>
        </row>
        <row r="134">
          <cell r="A134">
            <v>129</v>
          </cell>
          <cell r="B134" t="str">
            <v>49007</v>
          </cell>
          <cell r="C134" t="str">
            <v>49-7</v>
          </cell>
          <cell r="D134" t="str">
            <v>WEST CENTRAL</v>
          </cell>
          <cell r="E134">
            <v>5.75</v>
          </cell>
          <cell r="F134">
            <v>9.1999999999999993</v>
          </cell>
          <cell r="G134">
            <v>16.75</v>
          </cell>
          <cell r="H134">
            <v>1.89</v>
          </cell>
          <cell r="J134">
            <v>0</v>
          </cell>
          <cell r="L134">
            <v>3</v>
          </cell>
          <cell r="N134">
            <v>0</v>
          </cell>
          <cell r="O134">
            <v>1.4</v>
          </cell>
          <cell r="P134">
            <v>0</v>
          </cell>
          <cell r="Q134">
            <v>0</v>
          </cell>
          <cell r="R134">
            <v>0</v>
          </cell>
          <cell r="S134">
            <v>0.04</v>
          </cell>
          <cell r="T134">
            <v>0.06</v>
          </cell>
          <cell r="U134">
            <v>0.12</v>
          </cell>
          <cell r="V134">
            <v>0.01</v>
          </cell>
          <cell r="W134">
            <v>0.01</v>
          </cell>
          <cell r="X134">
            <v>0.01</v>
          </cell>
          <cell r="Y134">
            <v>12.09</v>
          </cell>
          <cell r="Z134">
            <v>15.56</v>
          </cell>
          <cell r="AA134">
            <v>23.17</v>
          </cell>
        </row>
        <row r="135">
          <cell r="A135">
            <v>130</v>
          </cell>
          <cell r="B135" t="str">
            <v>50003</v>
          </cell>
          <cell r="C135" t="str">
            <v>50-3</v>
          </cell>
          <cell r="D135" t="str">
            <v>FLANDREAU</v>
          </cell>
          <cell r="E135">
            <v>5.62</v>
          </cell>
          <cell r="F135">
            <v>8.99</v>
          </cell>
          <cell r="G135">
            <v>16.37</v>
          </cell>
          <cell r="H135">
            <v>0</v>
          </cell>
          <cell r="J135">
            <v>0</v>
          </cell>
          <cell r="L135">
            <v>2.97</v>
          </cell>
          <cell r="N135">
            <v>0</v>
          </cell>
          <cell r="O135">
            <v>1.39</v>
          </cell>
          <cell r="P135">
            <v>0</v>
          </cell>
          <cell r="Q135">
            <v>0</v>
          </cell>
          <cell r="R135">
            <v>0</v>
          </cell>
          <cell r="S135">
            <v>0.01</v>
          </cell>
          <cell r="T135">
            <v>0.02</v>
          </cell>
          <cell r="U135">
            <v>0.03</v>
          </cell>
          <cell r="V135">
            <v>0</v>
          </cell>
          <cell r="W135">
            <v>0</v>
          </cell>
          <cell r="X135">
            <v>0</v>
          </cell>
          <cell r="Y135">
            <v>9.99</v>
          </cell>
          <cell r="Z135">
            <v>13.370000000000001</v>
          </cell>
          <cell r="AA135">
            <v>20.76</v>
          </cell>
        </row>
        <row r="136">
          <cell r="A136">
            <v>131</v>
          </cell>
          <cell r="B136" t="str">
            <v>50004</v>
          </cell>
          <cell r="C136" t="str">
            <v>50-4</v>
          </cell>
          <cell r="D136" t="str">
            <v>HERMANSON</v>
          </cell>
          <cell r="E136">
            <v>5.75</v>
          </cell>
          <cell r="F136">
            <v>9.1999999999999993</v>
          </cell>
          <cell r="G136">
            <v>16.75</v>
          </cell>
          <cell r="H136">
            <v>0</v>
          </cell>
          <cell r="J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4.09</v>
          </cell>
          <cell r="Q136">
            <v>4.1100000000000003</v>
          </cell>
          <cell r="R136">
            <v>4.17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9.84</v>
          </cell>
          <cell r="Z136">
            <v>13.309999999999999</v>
          </cell>
          <cell r="AA136">
            <v>20.92</v>
          </cell>
        </row>
        <row r="137">
          <cell r="A137">
            <v>132</v>
          </cell>
          <cell r="B137" t="str">
            <v>50005</v>
          </cell>
          <cell r="C137" t="str">
            <v>50-5</v>
          </cell>
          <cell r="D137" t="str">
            <v>COLMAN-EGAN</v>
          </cell>
          <cell r="E137">
            <v>5.75</v>
          </cell>
          <cell r="F137">
            <v>9.1999999999999993</v>
          </cell>
          <cell r="G137">
            <v>16.75</v>
          </cell>
          <cell r="H137">
            <v>0</v>
          </cell>
          <cell r="J137">
            <v>0</v>
          </cell>
          <cell r="L137">
            <v>0.54</v>
          </cell>
          <cell r="N137">
            <v>0</v>
          </cell>
          <cell r="O137">
            <v>1.04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7.33</v>
          </cell>
          <cell r="Z137">
            <v>10.779999999999998</v>
          </cell>
          <cell r="AA137">
            <v>18.329999999999998</v>
          </cell>
        </row>
        <row r="138">
          <cell r="A138">
            <v>133</v>
          </cell>
          <cell r="B138" t="str">
            <v>51001</v>
          </cell>
          <cell r="C138" t="str">
            <v>51-1</v>
          </cell>
          <cell r="D138" t="str">
            <v>DOUGLAS</v>
          </cell>
          <cell r="E138">
            <v>5.75</v>
          </cell>
          <cell r="F138">
            <v>9.1999999999999993</v>
          </cell>
          <cell r="G138">
            <v>16.75</v>
          </cell>
          <cell r="H138">
            <v>0</v>
          </cell>
          <cell r="J138">
            <v>0</v>
          </cell>
          <cell r="L138">
            <v>2.3199999999999998</v>
          </cell>
          <cell r="N138">
            <v>0</v>
          </cell>
          <cell r="O138">
            <v>1.4</v>
          </cell>
          <cell r="P138">
            <v>0</v>
          </cell>
          <cell r="Q138">
            <v>0</v>
          </cell>
          <cell r="R138">
            <v>0</v>
          </cell>
          <cell r="S138">
            <v>0.04</v>
          </cell>
          <cell r="T138">
            <v>0.06</v>
          </cell>
          <cell r="U138">
            <v>0.12</v>
          </cell>
          <cell r="V138">
            <v>0.01</v>
          </cell>
          <cell r="W138">
            <v>0.01</v>
          </cell>
          <cell r="X138">
            <v>0.01</v>
          </cell>
          <cell r="Y138">
            <v>9.52</v>
          </cell>
          <cell r="Z138">
            <v>12.99</v>
          </cell>
          <cell r="AA138">
            <v>20.6</v>
          </cell>
        </row>
        <row r="139">
          <cell r="A139">
            <v>134</v>
          </cell>
          <cell r="B139" t="str">
            <v>51002</v>
          </cell>
          <cell r="C139" t="str">
            <v>51-2</v>
          </cell>
          <cell r="D139" t="str">
            <v>HILL CITY</v>
          </cell>
          <cell r="E139">
            <v>5.75</v>
          </cell>
          <cell r="F139">
            <v>9.1999999999999993</v>
          </cell>
          <cell r="G139">
            <v>16.75</v>
          </cell>
          <cell r="H139">
            <v>0</v>
          </cell>
          <cell r="J139">
            <v>0</v>
          </cell>
          <cell r="L139">
            <v>3</v>
          </cell>
          <cell r="N139">
            <v>0</v>
          </cell>
          <cell r="O139">
            <v>1.4</v>
          </cell>
          <cell r="P139">
            <v>0</v>
          </cell>
          <cell r="Q139">
            <v>0</v>
          </cell>
          <cell r="R139">
            <v>0</v>
          </cell>
          <cell r="S139">
            <v>0.08</v>
          </cell>
          <cell r="T139">
            <v>0.13</v>
          </cell>
          <cell r="U139">
            <v>0.23</v>
          </cell>
          <cell r="V139">
            <v>0.02</v>
          </cell>
          <cell r="W139">
            <v>0.02</v>
          </cell>
          <cell r="X139">
            <v>0.02</v>
          </cell>
          <cell r="Y139">
            <v>10.25</v>
          </cell>
          <cell r="Z139">
            <v>13.75</v>
          </cell>
          <cell r="AA139">
            <v>21.4</v>
          </cell>
        </row>
        <row r="140">
          <cell r="A140">
            <v>135</v>
          </cell>
          <cell r="B140" t="str">
            <v>51003</v>
          </cell>
          <cell r="C140" t="str">
            <v>51-3</v>
          </cell>
          <cell r="D140" t="str">
            <v>NEW UNDERWOOD</v>
          </cell>
          <cell r="E140">
            <v>5.75</v>
          </cell>
          <cell r="F140">
            <v>9.1999999999999993</v>
          </cell>
          <cell r="G140">
            <v>16.75</v>
          </cell>
          <cell r="H140">
            <v>0</v>
          </cell>
          <cell r="J140">
            <v>0</v>
          </cell>
          <cell r="L140">
            <v>1.1399999999999999</v>
          </cell>
          <cell r="N140">
            <v>0</v>
          </cell>
          <cell r="O140">
            <v>1.4</v>
          </cell>
          <cell r="P140">
            <v>0</v>
          </cell>
          <cell r="Q140">
            <v>0</v>
          </cell>
          <cell r="R140">
            <v>0</v>
          </cell>
          <cell r="S140">
            <v>0.45</v>
          </cell>
          <cell r="T140">
            <v>0.72</v>
          </cell>
          <cell r="U140">
            <v>1.31</v>
          </cell>
          <cell r="V140">
            <v>0.05</v>
          </cell>
          <cell r="W140">
            <v>0.05</v>
          </cell>
          <cell r="X140">
            <v>0.05</v>
          </cell>
          <cell r="Y140">
            <v>8.7899999999999991</v>
          </cell>
          <cell r="Z140">
            <v>12.510000000000002</v>
          </cell>
          <cell r="AA140">
            <v>20.65</v>
          </cell>
        </row>
        <row r="141">
          <cell r="A141">
            <v>136</v>
          </cell>
          <cell r="B141" t="str">
            <v>51004</v>
          </cell>
          <cell r="C141" t="str">
            <v>51-4</v>
          </cell>
          <cell r="D141" t="str">
            <v>RAPID CITY</v>
          </cell>
          <cell r="E141">
            <v>5.75</v>
          </cell>
          <cell r="F141">
            <v>9.1999999999999993</v>
          </cell>
          <cell r="G141">
            <v>16.75</v>
          </cell>
          <cell r="H141">
            <v>0</v>
          </cell>
          <cell r="J141">
            <v>0</v>
          </cell>
          <cell r="L141">
            <v>2.74</v>
          </cell>
          <cell r="N141">
            <v>0</v>
          </cell>
          <cell r="O141">
            <v>1.4</v>
          </cell>
          <cell r="P141">
            <v>0</v>
          </cell>
          <cell r="Q141">
            <v>0</v>
          </cell>
          <cell r="R141">
            <v>0</v>
          </cell>
          <cell r="S141">
            <v>7.0000000000000007E-2</v>
          </cell>
          <cell r="T141">
            <v>0.11</v>
          </cell>
          <cell r="U141">
            <v>0.2</v>
          </cell>
          <cell r="V141">
            <v>0.01</v>
          </cell>
          <cell r="W141">
            <v>0.01</v>
          </cell>
          <cell r="X141">
            <v>0.01</v>
          </cell>
          <cell r="Y141">
            <v>9.9700000000000006</v>
          </cell>
          <cell r="Z141">
            <v>13.459999999999999</v>
          </cell>
          <cell r="AA141">
            <v>21.1</v>
          </cell>
        </row>
        <row r="142">
          <cell r="A142">
            <v>137</v>
          </cell>
          <cell r="B142" t="str">
            <v>51005</v>
          </cell>
          <cell r="C142" t="str">
            <v>51-5</v>
          </cell>
          <cell r="D142" t="str">
            <v>WALL</v>
          </cell>
          <cell r="E142">
            <v>5.75</v>
          </cell>
          <cell r="F142">
            <v>9.1999999999999993</v>
          </cell>
          <cell r="G142">
            <v>16.75</v>
          </cell>
          <cell r="H142">
            <v>0</v>
          </cell>
          <cell r="J142">
            <v>0</v>
          </cell>
          <cell r="L142">
            <v>0.35</v>
          </cell>
          <cell r="N142">
            <v>0</v>
          </cell>
          <cell r="O142">
            <v>1.4</v>
          </cell>
          <cell r="P142">
            <v>0</v>
          </cell>
          <cell r="Q142">
            <v>0</v>
          </cell>
          <cell r="R142">
            <v>0</v>
          </cell>
          <cell r="S142">
            <v>0.24</v>
          </cell>
          <cell r="T142">
            <v>0.38</v>
          </cell>
          <cell r="U142">
            <v>0.7</v>
          </cell>
          <cell r="V142">
            <v>0.02</v>
          </cell>
          <cell r="W142">
            <v>0.02</v>
          </cell>
          <cell r="X142">
            <v>0.02</v>
          </cell>
          <cell r="Y142">
            <v>7.76</v>
          </cell>
          <cell r="Z142">
            <v>11.35</v>
          </cell>
          <cell r="AA142">
            <v>19.22</v>
          </cell>
        </row>
        <row r="143">
          <cell r="A143">
            <v>138</v>
          </cell>
          <cell r="B143" t="str">
            <v>52001</v>
          </cell>
          <cell r="C143" t="str">
            <v>52-1</v>
          </cell>
          <cell r="D143" t="str">
            <v>BISON</v>
          </cell>
          <cell r="E143">
            <v>5.75</v>
          </cell>
          <cell r="F143">
            <v>9.1999999999999993</v>
          </cell>
          <cell r="G143">
            <v>16.75</v>
          </cell>
          <cell r="H143">
            <v>0</v>
          </cell>
          <cell r="J143">
            <v>0</v>
          </cell>
          <cell r="L143">
            <v>0</v>
          </cell>
          <cell r="N143">
            <v>0</v>
          </cell>
          <cell r="O143">
            <v>1.4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7.15</v>
          </cell>
          <cell r="Z143">
            <v>10.6</v>
          </cell>
          <cell r="AA143">
            <v>18.149999999999999</v>
          </cell>
        </row>
        <row r="144">
          <cell r="A144">
            <v>139</v>
          </cell>
          <cell r="B144" t="str">
            <v>52002</v>
          </cell>
          <cell r="C144" t="str">
            <v>52-2</v>
          </cell>
          <cell r="D144" t="str">
            <v>LEMMON</v>
          </cell>
          <cell r="E144">
            <v>5.75</v>
          </cell>
          <cell r="F144">
            <v>9.1999999999999993</v>
          </cell>
          <cell r="G144">
            <v>16.75</v>
          </cell>
          <cell r="H144">
            <v>0</v>
          </cell>
          <cell r="J144">
            <v>0</v>
          </cell>
          <cell r="L144">
            <v>2.0699999999999998</v>
          </cell>
          <cell r="N144">
            <v>0</v>
          </cell>
          <cell r="O144">
            <v>1.4</v>
          </cell>
          <cell r="P144">
            <v>0</v>
          </cell>
          <cell r="Q144">
            <v>0</v>
          </cell>
          <cell r="R144">
            <v>0</v>
          </cell>
          <cell r="S144">
            <v>0.01</v>
          </cell>
          <cell r="T144">
            <v>0.02</v>
          </cell>
          <cell r="U144">
            <v>0.03</v>
          </cell>
          <cell r="V144">
            <v>0</v>
          </cell>
          <cell r="W144">
            <v>0</v>
          </cell>
          <cell r="X144">
            <v>0</v>
          </cell>
          <cell r="Y144">
            <v>9.23</v>
          </cell>
          <cell r="Z144">
            <v>12.69</v>
          </cell>
          <cell r="AA144">
            <v>20.25</v>
          </cell>
        </row>
        <row r="145">
          <cell r="A145">
            <v>140</v>
          </cell>
          <cell r="B145" t="str">
            <v>52003</v>
          </cell>
          <cell r="C145" t="str">
            <v>52-3</v>
          </cell>
          <cell r="D145" t="str">
            <v>NORTHWEST</v>
          </cell>
          <cell r="E145">
            <v>5.75</v>
          </cell>
          <cell r="F145">
            <v>9.1999999999999993</v>
          </cell>
          <cell r="G145">
            <v>16.75</v>
          </cell>
          <cell r="H145">
            <v>0</v>
          </cell>
          <cell r="J145">
            <v>0</v>
          </cell>
          <cell r="L145">
            <v>0</v>
          </cell>
          <cell r="N145">
            <v>0</v>
          </cell>
          <cell r="O145">
            <v>0.96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6.71</v>
          </cell>
          <cell r="Z145">
            <v>10.16</v>
          </cell>
          <cell r="AA145">
            <v>17.71</v>
          </cell>
        </row>
        <row r="146">
          <cell r="A146">
            <v>141</v>
          </cell>
          <cell r="B146" t="str">
            <v>53001</v>
          </cell>
          <cell r="C146" t="str">
            <v>53-1</v>
          </cell>
          <cell r="D146" t="str">
            <v>GETTYSBURG</v>
          </cell>
          <cell r="E146">
            <v>5.75</v>
          </cell>
          <cell r="F146">
            <v>9.1999999999999993</v>
          </cell>
          <cell r="G146">
            <v>16.75</v>
          </cell>
          <cell r="H146">
            <v>0</v>
          </cell>
          <cell r="J146">
            <v>0</v>
          </cell>
          <cell r="L146">
            <v>0.99</v>
          </cell>
          <cell r="N146">
            <v>0</v>
          </cell>
          <cell r="O146">
            <v>1.24</v>
          </cell>
          <cell r="P146">
            <v>0</v>
          </cell>
          <cell r="Q146">
            <v>0</v>
          </cell>
          <cell r="R146">
            <v>0</v>
          </cell>
          <cell r="S146">
            <v>0.15</v>
          </cell>
          <cell r="T146">
            <v>0.24</v>
          </cell>
          <cell r="U146">
            <v>0.44</v>
          </cell>
          <cell r="V146">
            <v>0.02</v>
          </cell>
          <cell r="W146">
            <v>0.02</v>
          </cell>
          <cell r="X146">
            <v>0.02</v>
          </cell>
          <cell r="Y146">
            <v>8.15</v>
          </cell>
          <cell r="Z146">
            <v>11.69</v>
          </cell>
          <cell r="AA146">
            <v>19.439999999999998</v>
          </cell>
        </row>
        <row r="147">
          <cell r="A147">
            <v>142</v>
          </cell>
          <cell r="B147" t="str">
            <v>53002</v>
          </cell>
          <cell r="C147" t="str">
            <v>53-2</v>
          </cell>
          <cell r="D147" t="str">
            <v>HOVEN</v>
          </cell>
          <cell r="E147">
            <v>5.75</v>
          </cell>
          <cell r="F147">
            <v>9.1999999999999993</v>
          </cell>
          <cell r="G147">
            <v>16.75</v>
          </cell>
          <cell r="H147">
            <v>0</v>
          </cell>
          <cell r="J147">
            <v>0</v>
          </cell>
          <cell r="L147">
            <v>1.17</v>
          </cell>
          <cell r="N147">
            <v>0.3</v>
          </cell>
          <cell r="O147">
            <v>0.73</v>
          </cell>
          <cell r="P147">
            <v>0</v>
          </cell>
          <cell r="Q147">
            <v>0</v>
          </cell>
          <cell r="R147">
            <v>0</v>
          </cell>
          <cell r="S147">
            <v>0.06</v>
          </cell>
          <cell r="T147">
            <v>0.1</v>
          </cell>
          <cell r="U147">
            <v>0.17</v>
          </cell>
          <cell r="V147">
            <v>0.01</v>
          </cell>
          <cell r="W147">
            <v>0.01</v>
          </cell>
          <cell r="X147">
            <v>0.01</v>
          </cell>
          <cell r="Y147">
            <v>8.02</v>
          </cell>
          <cell r="Z147">
            <v>11.51</v>
          </cell>
          <cell r="AA147">
            <v>19.130000000000006</v>
          </cell>
        </row>
        <row r="148">
          <cell r="A148">
            <v>144</v>
          </cell>
          <cell r="B148" t="str">
            <v>54004</v>
          </cell>
          <cell r="C148" t="str">
            <v>54-4</v>
          </cell>
          <cell r="D148" t="str">
            <v>ROSHOLT</v>
          </cell>
          <cell r="E148">
            <v>6.4399999999999995</v>
          </cell>
          <cell r="F148">
            <v>10.299999999999999</v>
          </cell>
          <cell r="G148">
            <v>18.759999999999998</v>
          </cell>
          <cell r="H148">
            <v>0</v>
          </cell>
          <cell r="J148">
            <v>0</v>
          </cell>
          <cell r="L148">
            <v>2.14</v>
          </cell>
          <cell r="N148">
            <v>0</v>
          </cell>
          <cell r="O148">
            <v>1.4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9.98</v>
          </cell>
          <cell r="Z148">
            <v>13.84</v>
          </cell>
          <cell r="AA148">
            <v>22.299999999999997</v>
          </cell>
        </row>
        <row r="149">
          <cell r="A149">
            <v>145</v>
          </cell>
          <cell r="B149" t="str">
            <v>54006</v>
          </cell>
          <cell r="C149" t="str">
            <v>54-6</v>
          </cell>
          <cell r="D149" t="str">
            <v>SUMMIT</v>
          </cell>
          <cell r="E149">
            <v>5.75</v>
          </cell>
          <cell r="F149">
            <v>9.1999999999999993</v>
          </cell>
          <cell r="G149">
            <v>16.75</v>
          </cell>
          <cell r="H149">
            <v>0</v>
          </cell>
          <cell r="J149">
            <v>0</v>
          </cell>
          <cell r="L149">
            <v>0.9</v>
          </cell>
          <cell r="N149">
            <v>0</v>
          </cell>
          <cell r="O149">
            <v>1.4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8.0500000000000007</v>
          </cell>
          <cell r="Z149">
            <v>11.5</v>
          </cell>
          <cell r="AA149">
            <v>19.049999999999997</v>
          </cell>
        </row>
        <row r="150">
          <cell r="A150">
            <v>146</v>
          </cell>
          <cell r="B150" t="str">
            <v>54007</v>
          </cell>
          <cell r="C150" t="str">
            <v>54-7</v>
          </cell>
          <cell r="D150" t="str">
            <v>WILMOT</v>
          </cell>
          <cell r="E150">
            <v>5.75</v>
          </cell>
          <cell r="F150">
            <v>9.1999999999999993</v>
          </cell>
          <cell r="G150">
            <v>16.75</v>
          </cell>
          <cell r="H150">
            <v>0.98</v>
          </cell>
          <cell r="I150" t="str">
            <v>*</v>
          </cell>
          <cell r="J150">
            <v>0</v>
          </cell>
          <cell r="L150">
            <v>1.22</v>
          </cell>
          <cell r="N150">
            <v>0</v>
          </cell>
          <cell r="O150">
            <v>1.4</v>
          </cell>
          <cell r="P150">
            <v>0</v>
          </cell>
          <cell r="Q150">
            <v>0</v>
          </cell>
          <cell r="R150">
            <v>0</v>
          </cell>
          <cell r="S150">
            <v>0.01</v>
          </cell>
          <cell r="T150">
            <v>0.02</v>
          </cell>
          <cell r="U150">
            <v>0.03</v>
          </cell>
          <cell r="V150">
            <v>0</v>
          </cell>
          <cell r="W150">
            <v>0</v>
          </cell>
          <cell r="X150">
            <v>0</v>
          </cell>
          <cell r="Y150">
            <v>9.36</v>
          </cell>
          <cell r="Z150">
            <v>12.82</v>
          </cell>
          <cell r="AA150">
            <v>20.38</v>
          </cell>
        </row>
        <row r="151">
          <cell r="A151">
            <v>147</v>
          </cell>
          <cell r="B151">
            <v>54009</v>
          </cell>
          <cell r="C151" t="str">
            <v>54-9</v>
          </cell>
          <cell r="D151" t="str">
            <v>SISSETON PUBLIC</v>
          </cell>
          <cell r="E151">
            <v>5.75</v>
          </cell>
          <cell r="F151">
            <v>9.1999999999999993</v>
          </cell>
          <cell r="G151">
            <v>16.75</v>
          </cell>
          <cell r="H151">
            <v>0</v>
          </cell>
          <cell r="J151">
            <v>0</v>
          </cell>
          <cell r="L151">
            <v>1.55</v>
          </cell>
          <cell r="N151">
            <v>0</v>
          </cell>
          <cell r="O151">
            <v>1.4</v>
          </cell>
          <cell r="P151">
            <v>0</v>
          </cell>
          <cell r="Q151">
            <v>0</v>
          </cell>
          <cell r="R151">
            <v>0</v>
          </cell>
          <cell r="S151">
            <v>0.03</v>
          </cell>
          <cell r="T151">
            <v>0.05</v>
          </cell>
          <cell r="U151">
            <v>0.09</v>
          </cell>
          <cell r="V151">
            <v>0</v>
          </cell>
          <cell r="W151">
            <v>0</v>
          </cell>
          <cell r="X151">
            <v>0</v>
          </cell>
          <cell r="Y151">
            <v>8.7299999999999986</v>
          </cell>
          <cell r="Z151">
            <v>12.200000000000001</v>
          </cell>
          <cell r="AA151">
            <v>19.79</v>
          </cell>
        </row>
        <row r="152">
          <cell r="A152">
            <v>148</v>
          </cell>
          <cell r="B152" t="str">
            <v>55004</v>
          </cell>
          <cell r="C152" t="str">
            <v>55-4</v>
          </cell>
          <cell r="D152" t="str">
            <v>WOONSOCKET</v>
          </cell>
          <cell r="E152">
            <v>5.75</v>
          </cell>
          <cell r="F152">
            <v>9.1999999999999993</v>
          </cell>
          <cell r="G152">
            <v>16.75</v>
          </cell>
          <cell r="H152">
            <v>1.37</v>
          </cell>
          <cell r="J152">
            <v>0</v>
          </cell>
          <cell r="L152">
            <v>1.31</v>
          </cell>
          <cell r="N152">
            <v>0</v>
          </cell>
          <cell r="O152">
            <v>1.4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9.83</v>
          </cell>
          <cell r="Z152">
            <v>13.280000000000001</v>
          </cell>
          <cell r="AA152">
            <v>20.83</v>
          </cell>
        </row>
        <row r="153">
          <cell r="A153">
            <v>149</v>
          </cell>
          <cell r="B153" t="str">
            <v>55005</v>
          </cell>
          <cell r="C153" t="str">
            <v>55-5</v>
          </cell>
          <cell r="D153" t="str">
            <v>ARTESIAN-LETCHER</v>
          </cell>
          <cell r="E153">
            <v>5.75</v>
          </cell>
          <cell r="F153">
            <v>9.1999999999999993</v>
          </cell>
          <cell r="G153">
            <v>16.75</v>
          </cell>
          <cell r="H153">
            <v>0</v>
          </cell>
          <cell r="J153">
            <v>0</v>
          </cell>
          <cell r="L153">
            <v>0.82</v>
          </cell>
          <cell r="N153">
            <v>0</v>
          </cell>
          <cell r="O153">
            <v>1.4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7.9700000000000006</v>
          </cell>
          <cell r="Z153">
            <v>11.42</v>
          </cell>
          <cell r="AA153">
            <v>18.97</v>
          </cell>
        </row>
        <row r="154">
          <cell r="A154">
            <v>150</v>
          </cell>
          <cell r="B154" t="str">
            <v>56001</v>
          </cell>
          <cell r="C154" t="str">
            <v>56-1</v>
          </cell>
          <cell r="D154" t="str">
            <v>CONDE</v>
          </cell>
          <cell r="E154">
            <v>6.89</v>
          </cell>
          <cell r="F154">
            <v>11.02</v>
          </cell>
          <cell r="G154">
            <v>20.07</v>
          </cell>
          <cell r="H154">
            <v>0</v>
          </cell>
          <cell r="J154">
            <v>0</v>
          </cell>
          <cell r="L154">
            <v>0.43</v>
          </cell>
          <cell r="N154">
            <v>0</v>
          </cell>
          <cell r="O154">
            <v>0.62</v>
          </cell>
          <cell r="P154">
            <v>0</v>
          </cell>
          <cell r="Q154">
            <v>0</v>
          </cell>
          <cell r="R154">
            <v>0</v>
          </cell>
          <cell r="S154">
            <v>0.02</v>
          </cell>
          <cell r="T154">
            <v>0.03</v>
          </cell>
          <cell r="U154">
            <v>0.06</v>
          </cell>
          <cell r="V154">
            <v>0.01</v>
          </cell>
          <cell r="W154">
            <v>0.01</v>
          </cell>
          <cell r="X154">
            <v>0.01</v>
          </cell>
          <cell r="Y154">
            <v>7.9699999999999989</v>
          </cell>
          <cell r="Z154">
            <v>12.109999999999998</v>
          </cell>
          <cell r="AA154">
            <v>21.19</v>
          </cell>
        </row>
        <row r="155">
          <cell r="A155">
            <v>151</v>
          </cell>
          <cell r="B155" t="str">
            <v>56002</v>
          </cell>
          <cell r="C155" t="str">
            <v>56-2</v>
          </cell>
          <cell r="D155" t="str">
            <v>DOLAND</v>
          </cell>
          <cell r="E155">
            <v>5.75</v>
          </cell>
          <cell r="F155">
            <v>9.1999999999999993</v>
          </cell>
          <cell r="G155">
            <v>16.75</v>
          </cell>
          <cell r="H155">
            <v>0</v>
          </cell>
          <cell r="J155">
            <v>0</v>
          </cell>
          <cell r="L155">
            <v>1.0900000000000001</v>
          </cell>
          <cell r="N155">
            <v>0.3</v>
          </cell>
          <cell r="O155">
            <v>1.26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8.4</v>
          </cell>
          <cell r="Z155">
            <v>11.85</v>
          </cell>
          <cell r="AA155">
            <v>19.400000000000002</v>
          </cell>
        </row>
        <row r="156">
          <cell r="A156">
            <v>152</v>
          </cell>
          <cell r="B156" t="str">
            <v>56003</v>
          </cell>
          <cell r="C156" t="str">
            <v>56-3</v>
          </cell>
          <cell r="D156" t="str">
            <v>NORTHWESTERN</v>
          </cell>
          <cell r="E156">
            <v>5.75</v>
          </cell>
          <cell r="F156">
            <v>9.1999999999999993</v>
          </cell>
          <cell r="G156">
            <v>16.75</v>
          </cell>
          <cell r="H156">
            <v>0</v>
          </cell>
          <cell r="J156">
            <v>0</v>
          </cell>
          <cell r="L156">
            <v>2.72</v>
          </cell>
          <cell r="N156">
            <v>0.28999999999999998</v>
          </cell>
          <cell r="O156">
            <v>0.75</v>
          </cell>
          <cell r="P156">
            <v>0</v>
          </cell>
          <cell r="Q156">
            <v>0</v>
          </cell>
          <cell r="R156">
            <v>0</v>
          </cell>
          <cell r="S156">
            <v>0.01</v>
          </cell>
          <cell r="T156">
            <v>0.02</v>
          </cell>
          <cell r="U156">
            <v>0.03</v>
          </cell>
          <cell r="V156">
            <v>0</v>
          </cell>
          <cell r="W156">
            <v>0</v>
          </cell>
          <cell r="X156">
            <v>0</v>
          </cell>
          <cell r="Y156">
            <v>9.52</v>
          </cell>
          <cell r="Z156">
            <v>12.979999999999999</v>
          </cell>
          <cell r="AA156">
            <v>20.54</v>
          </cell>
        </row>
        <row r="157">
          <cell r="A157">
            <v>153</v>
          </cell>
          <cell r="B157" t="str">
            <v>56004</v>
          </cell>
          <cell r="C157" t="str">
            <v>56-4</v>
          </cell>
          <cell r="D157" t="str">
            <v>REDFIELD</v>
          </cell>
          <cell r="E157">
            <v>5.75</v>
          </cell>
          <cell r="F157">
            <v>9.1999999999999993</v>
          </cell>
          <cell r="G157">
            <v>16.75</v>
          </cell>
          <cell r="H157">
            <v>0</v>
          </cell>
          <cell r="J157">
            <v>0</v>
          </cell>
          <cell r="L157">
            <v>3</v>
          </cell>
          <cell r="N157">
            <v>0.15</v>
          </cell>
          <cell r="O157">
            <v>1.4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10.3</v>
          </cell>
          <cell r="Z157">
            <v>13.75</v>
          </cell>
          <cell r="AA157">
            <v>21.299999999999997</v>
          </cell>
        </row>
        <row r="158">
          <cell r="A158">
            <v>154</v>
          </cell>
          <cell r="B158" t="str">
            <v>56005</v>
          </cell>
          <cell r="C158" t="str">
            <v>56-5</v>
          </cell>
          <cell r="D158" t="str">
            <v>TULARE</v>
          </cell>
          <cell r="E158">
            <v>7.61</v>
          </cell>
          <cell r="F158">
            <v>12.18</v>
          </cell>
          <cell r="G158">
            <v>22.17</v>
          </cell>
          <cell r="H158">
            <v>0</v>
          </cell>
          <cell r="J158">
            <v>0</v>
          </cell>
          <cell r="L158">
            <v>0.43</v>
          </cell>
          <cell r="N158">
            <v>0</v>
          </cell>
          <cell r="O158">
            <v>0.91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8.9500000000000011</v>
          </cell>
          <cell r="Z158">
            <v>13.52</v>
          </cell>
          <cell r="AA158">
            <v>23.51</v>
          </cell>
        </row>
        <row r="159">
          <cell r="A159">
            <v>155</v>
          </cell>
          <cell r="B159" t="str">
            <v>57001</v>
          </cell>
          <cell r="C159" t="str">
            <v>57-1</v>
          </cell>
          <cell r="D159" t="str">
            <v>STANLEY COUNTY</v>
          </cell>
          <cell r="E159">
            <v>5.75</v>
          </cell>
          <cell r="F159">
            <v>9.1999999999999993</v>
          </cell>
          <cell r="G159">
            <v>16.75</v>
          </cell>
          <cell r="H159">
            <v>0</v>
          </cell>
          <cell r="J159">
            <v>0</v>
          </cell>
          <cell r="L159">
            <v>0.82</v>
          </cell>
          <cell r="N159">
            <v>0</v>
          </cell>
          <cell r="O159">
            <v>1.2</v>
          </cell>
          <cell r="P159">
            <v>0</v>
          </cell>
          <cell r="Q159">
            <v>0</v>
          </cell>
          <cell r="R159">
            <v>0</v>
          </cell>
          <cell r="S159">
            <v>0.05</v>
          </cell>
          <cell r="T159">
            <v>0.08</v>
          </cell>
          <cell r="U159">
            <v>0.15</v>
          </cell>
          <cell r="V159">
            <v>0.01</v>
          </cell>
          <cell r="W159">
            <v>0.01</v>
          </cell>
          <cell r="X159">
            <v>0.01</v>
          </cell>
          <cell r="Y159">
            <v>7.83</v>
          </cell>
          <cell r="Z159">
            <v>11.309999999999999</v>
          </cell>
          <cell r="AA159">
            <v>18.93</v>
          </cell>
        </row>
        <row r="160">
          <cell r="A160">
            <v>156</v>
          </cell>
          <cell r="B160" t="str">
            <v>58001</v>
          </cell>
          <cell r="C160" t="str">
            <v>58-1</v>
          </cell>
          <cell r="D160" t="str">
            <v>AGAR</v>
          </cell>
          <cell r="E160">
            <v>6.86</v>
          </cell>
          <cell r="F160">
            <v>10.979999999999999</v>
          </cell>
          <cell r="G160">
            <v>19.98</v>
          </cell>
          <cell r="H160">
            <v>0</v>
          </cell>
          <cell r="J160">
            <v>0</v>
          </cell>
          <cell r="L160">
            <v>0.2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7.0600000000000005</v>
          </cell>
          <cell r="Z160">
            <v>11.179999999999998</v>
          </cell>
          <cell r="AA160">
            <v>20.18</v>
          </cell>
        </row>
        <row r="161">
          <cell r="A161">
            <v>157</v>
          </cell>
          <cell r="B161" t="str">
            <v>58002</v>
          </cell>
          <cell r="C161" t="str">
            <v>58-2</v>
          </cell>
          <cell r="D161" t="str">
            <v>SULLY BUTTES</v>
          </cell>
          <cell r="E161">
            <v>5.75</v>
          </cell>
          <cell r="F161">
            <v>9.1999999999999993</v>
          </cell>
          <cell r="G161">
            <v>16.75</v>
          </cell>
          <cell r="H161">
            <v>0</v>
          </cell>
          <cell r="J161">
            <v>0</v>
          </cell>
          <cell r="L161">
            <v>0.74</v>
          </cell>
          <cell r="N161">
            <v>0.27</v>
          </cell>
          <cell r="O161">
            <v>0.87</v>
          </cell>
          <cell r="P161">
            <v>0</v>
          </cell>
          <cell r="Q161">
            <v>0</v>
          </cell>
          <cell r="R161">
            <v>0</v>
          </cell>
          <cell r="S161">
            <v>0.01</v>
          </cell>
          <cell r="T161">
            <v>0.02</v>
          </cell>
          <cell r="U161">
            <v>0.03</v>
          </cell>
          <cell r="V161">
            <v>0</v>
          </cell>
          <cell r="W161">
            <v>0</v>
          </cell>
          <cell r="X161">
            <v>0</v>
          </cell>
          <cell r="Y161">
            <v>7.64</v>
          </cell>
          <cell r="Z161">
            <v>11.099999999999998</v>
          </cell>
          <cell r="AA161">
            <v>18.66</v>
          </cell>
        </row>
        <row r="162">
          <cell r="A162">
            <v>158</v>
          </cell>
          <cell r="B162" t="str">
            <v>59001</v>
          </cell>
          <cell r="C162" t="str">
            <v>59-1</v>
          </cell>
          <cell r="D162" t="str">
            <v>COLOME</v>
          </cell>
          <cell r="E162">
            <v>5.75</v>
          </cell>
          <cell r="F162">
            <v>9.1999999999999993</v>
          </cell>
          <cell r="G162">
            <v>16.75</v>
          </cell>
          <cell r="H162">
            <v>0</v>
          </cell>
          <cell r="J162">
            <v>0</v>
          </cell>
          <cell r="L162">
            <v>1.7</v>
          </cell>
          <cell r="N162">
            <v>0</v>
          </cell>
          <cell r="O162">
            <v>1.4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8.85</v>
          </cell>
          <cell r="Z162">
            <v>12.299999999999999</v>
          </cell>
          <cell r="AA162">
            <v>19.849999999999998</v>
          </cell>
        </row>
        <row r="163">
          <cell r="A163">
            <v>159</v>
          </cell>
          <cell r="B163" t="str">
            <v>59002</v>
          </cell>
          <cell r="C163" t="str">
            <v>59-2</v>
          </cell>
          <cell r="D163" t="str">
            <v>WINNER</v>
          </cell>
          <cell r="E163">
            <v>5.75</v>
          </cell>
          <cell r="F163">
            <v>9.1999999999999993</v>
          </cell>
          <cell r="G163">
            <v>16.75</v>
          </cell>
          <cell r="H163">
            <v>0</v>
          </cell>
          <cell r="J163">
            <v>0</v>
          </cell>
          <cell r="L163">
            <v>1.28</v>
          </cell>
          <cell r="N163">
            <v>0</v>
          </cell>
          <cell r="O163">
            <v>1.4</v>
          </cell>
          <cell r="P163">
            <v>0</v>
          </cell>
          <cell r="Q163">
            <v>0</v>
          </cell>
          <cell r="R163">
            <v>0</v>
          </cell>
          <cell r="S163">
            <v>7.0000000000000007E-2</v>
          </cell>
          <cell r="T163">
            <v>0.11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8.5</v>
          </cell>
          <cell r="Z163">
            <v>11.989999999999998</v>
          </cell>
          <cell r="AA163">
            <v>19.63</v>
          </cell>
        </row>
        <row r="164">
          <cell r="A164">
            <v>160</v>
          </cell>
          <cell r="B164" t="str">
            <v>60001</v>
          </cell>
          <cell r="C164" t="str">
            <v>60-1</v>
          </cell>
          <cell r="D164" t="str">
            <v>CENTERVILLE</v>
          </cell>
          <cell r="E164">
            <v>5.75</v>
          </cell>
          <cell r="F164">
            <v>9.1999999999999993</v>
          </cell>
          <cell r="G164">
            <v>16.75</v>
          </cell>
          <cell r="H164">
            <v>0</v>
          </cell>
          <cell r="J164">
            <v>0</v>
          </cell>
          <cell r="L164">
            <v>1.48</v>
          </cell>
          <cell r="N164">
            <v>0.3</v>
          </cell>
          <cell r="O164">
            <v>1.4</v>
          </cell>
          <cell r="P164">
            <v>0</v>
          </cell>
          <cell r="Q164">
            <v>0</v>
          </cell>
          <cell r="R164">
            <v>0</v>
          </cell>
          <cell r="S164">
            <v>0.05</v>
          </cell>
          <cell r="T164">
            <v>0.08</v>
          </cell>
          <cell r="U164">
            <v>0.15</v>
          </cell>
          <cell r="V164">
            <v>0.01</v>
          </cell>
          <cell r="W164">
            <v>0.01</v>
          </cell>
          <cell r="X164">
            <v>0.01</v>
          </cell>
          <cell r="Y164">
            <v>8.99</v>
          </cell>
          <cell r="Z164">
            <v>12.47</v>
          </cell>
          <cell r="AA164">
            <v>20.09</v>
          </cell>
        </row>
        <row r="165">
          <cell r="A165">
            <v>161</v>
          </cell>
          <cell r="B165" t="str">
            <v>60002</v>
          </cell>
          <cell r="C165" t="str">
            <v>60-2</v>
          </cell>
          <cell r="D165" t="str">
            <v>HURLEY</v>
          </cell>
          <cell r="E165">
            <v>5.75</v>
          </cell>
          <cell r="F165">
            <v>9.1999999999999993</v>
          </cell>
          <cell r="G165">
            <v>16.75</v>
          </cell>
          <cell r="H165">
            <v>0</v>
          </cell>
          <cell r="J165">
            <v>0</v>
          </cell>
          <cell r="L165">
            <v>1.02</v>
          </cell>
          <cell r="N165">
            <v>0</v>
          </cell>
          <cell r="O165">
            <v>1.4</v>
          </cell>
          <cell r="P165">
            <v>0</v>
          </cell>
          <cell r="Q165">
            <v>0</v>
          </cell>
          <cell r="R165">
            <v>0</v>
          </cell>
          <cell r="S165">
            <v>0.02</v>
          </cell>
          <cell r="T165">
            <v>0.03</v>
          </cell>
          <cell r="U165">
            <v>0.06</v>
          </cell>
          <cell r="V165">
            <v>0</v>
          </cell>
          <cell r="W165">
            <v>0</v>
          </cell>
          <cell r="X165">
            <v>0</v>
          </cell>
          <cell r="Y165">
            <v>8.19</v>
          </cell>
          <cell r="Z165">
            <v>11.649999999999999</v>
          </cell>
          <cell r="AA165">
            <v>19.229999999999997</v>
          </cell>
        </row>
        <row r="166">
          <cell r="A166">
            <v>162</v>
          </cell>
          <cell r="B166" t="str">
            <v>60003</v>
          </cell>
          <cell r="C166" t="str">
            <v>60-3</v>
          </cell>
          <cell r="D166" t="str">
            <v>MARION</v>
          </cell>
          <cell r="E166">
            <v>5.75</v>
          </cell>
          <cell r="F166">
            <v>9.1999999999999993</v>
          </cell>
          <cell r="G166">
            <v>16.75</v>
          </cell>
          <cell r="H166">
            <v>0</v>
          </cell>
          <cell r="J166">
            <v>0</v>
          </cell>
          <cell r="L166">
            <v>2.7</v>
          </cell>
          <cell r="N166">
            <v>0</v>
          </cell>
          <cell r="O166">
            <v>1.4</v>
          </cell>
          <cell r="P166">
            <v>0</v>
          </cell>
          <cell r="Q166">
            <v>0</v>
          </cell>
          <cell r="R166">
            <v>0</v>
          </cell>
          <cell r="S166">
            <v>0.03</v>
          </cell>
          <cell r="T166">
            <v>0.05</v>
          </cell>
          <cell r="U166">
            <v>0.09</v>
          </cell>
          <cell r="V166">
            <v>0</v>
          </cell>
          <cell r="W166">
            <v>0</v>
          </cell>
          <cell r="X166">
            <v>0</v>
          </cell>
          <cell r="Y166">
            <v>9.879999999999999</v>
          </cell>
          <cell r="Z166">
            <v>13.35</v>
          </cell>
          <cell r="AA166">
            <v>20.939999999999998</v>
          </cell>
        </row>
        <row r="167">
          <cell r="A167">
            <v>163</v>
          </cell>
          <cell r="B167" t="str">
            <v>60004</v>
          </cell>
          <cell r="C167" t="str">
            <v>60-4</v>
          </cell>
          <cell r="D167" t="str">
            <v>PARKER</v>
          </cell>
          <cell r="E167">
            <v>5.75</v>
          </cell>
          <cell r="F167">
            <v>9.1999999999999993</v>
          </cell>
          <cell r="G167">
            <v>16.75</v>
          </cell>
          <cell r="H167">
            <v>0</v>
          </cell>
          <cell r="J167">
            <v>0</v>
          </cell>
          <cell r="L167">
            <v>3</v>
          </cell>
          <cell r="N167">
            <v>0</v>
          </cell>
          <cell r="O167">
            <v>1.4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10.15</v>
          </cell>
          <cell r="Z167">
            <v>13.6</v>
          </cell>
          <cell r="AA167">
            <v>21.15</v>
          </cell>
        </row>
        <row r="168">
          <cell r="A168">
            <v>164</v>
          </cell>
          <cell r="B168" t="str">
            <v>60005</v>
          </cell>
          <cell r="C168" t="str">
            <v>60-5</v>
          </cell>
          <cell r="D168" t="str">
            <v>VIBORG</v>
          </cell>
          <cell r="E168">
            <v>5.75</v>
          </cell>
          <cell r="F168">
            <v>9.1999999999999993</v>
          </cell>
          <cell r="G168">
            <v>16.75</v>
          </cell>
          <cell r="H168">
            <v>0</v>
          </cell>
          <cell r="J168">
            <v>0</v>
          </cell>
          <cell r="L168">
            <v>3</v>
          </cell>
          <cell r="N168">
            <v>0.3</v>
          </cell>
          <cell r="O168">
            <v>1.4</v>
          </cell>
          <cell r="P168">
            <v>0</v>
          </cell>
          <cell r="Q168">
            <v>0</v>
          </cell>
          <cell r="R168">
            <v>0</v>
          </cell>
          <cell r="S168">
            <v>0.01</v>
          </cell>
          <cell r="T168">
            <v>0.02</v>
          </cell>
          <cell r="U168">
            <v>0.03</v>
          </cell>
          <cell r="V168">
            <v>0</v>
          </cell>
          <cell r="W168">
            <v>0</v>
          </cell>
          <cell r="X168">
            <v>0</v>
          </cell>
          <cell r="Y168">
            <v>10.46</v>
          </cell>
          <cell r="Z168">
            <v>13.92</v>
          </cell>
          <cell r="AA168">
            <v>21.48</v>
          </cell>
        </row>
        <row r="169">
          <cell r="A169">
            <v>165</v>
          </cell>
          <cell r="B169" t="str">
            <v>61001</v>
          </cell>
          <cell r="C169" t="str">
            <v>61-1</v>
          </cell>
          <cell r="D169" t="str">
            <v>ALCESTER-HUDSON</v>
          </cell>
          <cell r="E169">
            <v>5.75</v>
          </cell>
          <cell r="F169">
            <v>9.1999999999999993</v>
          </cell>
          <cell r="G169">
            <v>16.75</v>
          </cell>
          <cell r="H169">
            <v>0</v>
          </cell>
          <cell r="J169">
            <v>0</v>
          </cell>
          <cell r="L169">
            <v>1.0900000000000001</v>
          </cell>
          <cell r="N169">
            <v>0</v>
          </cell>
          <cell r="O169">
            <v>0.85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7.6899999999999995</v>
          </cell>
          <cell r="Z169">
            <v>11.139999999999999</v>
          </cell>
          <cell r="AA169">
            <v>18.690000000000001</v>
          </cell>
        </row>
        <row r="170">
          <cell r="A170">
            <v>166</v>
          </cell>
          <cell r="B170" t="str">
            <v>61002</v>
          </cell>
          <cell r="C170" t="str">
            <v>61-2</v>
          </cell>
          <cell r="D170" t="str">
            <v>BERESFORD</v>
          </cell>
          <cell r="E170">
            <v>5.75</v>
          </cell>
          <cell r="F170">
            <v>9.1999999999999993</v>
          </cell>
          <cell r="G170">
            <v>16.75</v>
          </cell>
          <cell r="H170">
            <v>2.58</v>
          </cell>
          <cell r="J170">
            <v>0</v>
          </cell>
          <cell r="L170">
            <v>2.08</v>
          </cell>
          <cell r="N170">
            <v>0</v>
          </cell>
          <cell r="O170">
            <v>1.4</v>
          </cell>
          <cell r="P170">
            <v>0</v>
          </cell>
          <cell r="Q170">
            <v>0</v>
          </cell>
          <cell r="R170">
            <v>0</v>
          </cell>
          <cell r="S170">
            <v>0.04</v>
          </cell>
          <cell r="T170">
            <v>0.06</v>
          </cell>
          <cell r="U170">
            <v>0.12</v>
          </cell>
          <cell r="V170">
            <v>0</v>
          </cell>
          <cell r="W170">
            <v>0</v>
          </cell>
          <cell r="X170">
            <v>0</v>
          </cell>
          <cell r="Y170">
            <v>11.85</v>
          </cell>
          <cell r="Z170">
            <v>15.32</v>
          </cell>
          <cell r="AA170">
            <v>22.929999999999996</v>
          </cell>
        </row>
        <row r="171">
          <cell r="A171">
            <v>168</v>
          </cell>
          <cell r="B171" t="str">
            <v>61004</v>
          </cell>
          <cell r="C171" t="str">
            <v>61-4</v>
          </cell>
          <cell r="D171" t="str">
            <v>GREATER HOYT</v>
          </cell>
          <cell r="E171">
            <v>5.75</v>
          </cell>
          <cell r="F171">
            <v>9.1999999999999993</v>
          </cell>
          <cell r="G171">
            <v>16.75</v>
          </cell>
          <cell r="H171">
            <v>0</v>
          </cell>
          <cell r="J171">
            <v>0</v>
          </cell>
          <cell r="L171">
            <v>0.02</v>
          </cell>
          <cell r="N171">
            <v>0</v>
          </cell>
          <cell r="O171">
            <v>1.38</v>
          </cell>
          <cell r="P171">
            <v>2.2200000000000002</v>
          </cell>
          <cell r="Q171">
            <v>2.2200000000000002</v>
          </cell>
          <cell r="R171">
            <v>2.2200000000000002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9.3699999999999992</v>
          </cell>
          <cell r="Z171">
            <v>12.819999999999999</v>
          </cell>
          <cell r="AA171">
            <v>20.369999999999997</v>
          </cell>
        </row>
        <row r="172">
          <cell r="A172">
            <v>169</v>
          </cell>
          <cell r="B172" t="str">
            <v>61005</v>
          </cell>
          <cell r="C172" t="str">
            <v>61-5</v>
          </cell>
          <cell r="D172" t="str">
            <v>GREATER SCOTT</v>
          </cell>
          <cell r="E172">
            <v>5.75</v>
          </cell>
          <cell r="F172">
            <v>9.1999999999999993</v>
          </cell>
          <cell r="G172">
            <v>16.75</v>
          </cell>
          <cell r="H172">
            <v>0</v>
          </cell>
          <cell r="J172">
            <v>0</v>
          </cell>
          <cell r="L172">
            <v>0</v>
          </cell>
          <cell r="N172">
            <v>0</v>
          </cell>
          <cell r="O172">
            <v>1.4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7.15</v>
          </cell>
          <cell r="Z172">
            <v>10.6</v>
          </cell>
          <cell r="AA172">
            <v>18.149999999999999</v>
          </cell>
        </row>
        <row r="173">
          <cell r="A173">
            <v>170</v>
          </cell>
          <cell r="B173">
            <v>61007</v>
          </cell>
          <cell r="C173" t="str">
            <v>61-7</v>
          </cell>
          <cell r="D173" t="str">
            <v>ELKPOINT-JEFFERSON</v>
          </cell>
          <cell r="E173">
            <v>5.75</v>
          </cell>
          <cell r="F173">
            <v>9.1999999999999993</v>
          </cell>
          <cell r="G173">
            <v>16.75</v>
          </cell>
          <cell r="H173">
            <v>0</v>
          </cell>
          <cell r="J173">
            <v>0</v>
          </cell>
          <cell r="L173">
            <v>2.2200000000000002</v>
          </cell>
          <cell r="M173" t="str">
            <v>*</v>
          </cell>
          <cell r="N173">
            <v>0</v>
          </cell>
          <cell r="O173">
            <v>1.4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9.370000000000001</v>
          </cell>
          <cell r="Z173">
            <v>12.82</v>
          </cell>
          <cell r="AA173">
            <v>20.369999999999997</v>
          </cell>
        </row>
        <row r="174">
          <cell r="B174">
            <v>61008</v>
          </cell>
          <cell r="C174" t="str">
            <v>61-8</v>
          </cell>
          <cell r="D174" t="str">
            <v>DAKOTA VALLEY</v>
          </cell>
          <cell r="E174">
            <v>5.75</v>
          </cell>
          <cell r="F174">
            <v>9.1999999999999993</v>
          </cell>
          <cell r="G174">
            <v>16.75</v>
          </cell>
          <cell r="H174">
            <v>2.9</v>
          </cell>
          <cell r="J174">
            <v>0</v>
          </cell>
          <cell r="L174">
            <v>1.91</v>
          </cell>
          <cell r="N174">
            <v>0</v>
          </cell>
          <cell r="O174">
            <v>1.4</v>
          </cell>
          <cell r="P174">
            <v>0</v>
          </cell>
          <cell r="Q174">
            <v>0</v>
          </cell>
          <cell r="R174">
            <v>0</v>
          </cell>
          <cell r="S174">
            <v>0.39</v>
          </cell>
          <cell r="T174">
            <v>0.62</v>
          </cell>
          <cell r="U174">
            <v>1.1399999999999999</v>
          </cell>
          <cell r="V174">
            <v>7.0000000000000007E-2</v>
          </cell>
          <cell r="W174">
            <v>7.0000000000000007E-2</v>
          </cell>
          <cell r="X174">
            <v>7.0000000000000007E-2</v>
          </cell>
          <cell r="Y174">
            <v>12.420000000000002</v>
          </cell>
          <cell r="Z174">
            <v>16.100000000000001</v>
          </cell>
          <cell r="AA174">
            <v>24.169999999999998</v>
          </cell>
        </row>
        <row r="175">
          <cell r="A175">
            <v>171</v>
          </cell>
          <cell r="B175" t="str">
            <v>62003</v>
          </cell>
          <cell r="C175" t="str">
            <v>62-3</v>
          </cell>
          <cell r="D175" t="str">
            <v>MOBRIDGE</v>
          </cell>
          <cell r="E175">
            <v>5.69</v>
          </cell>
          <cell r="F175">
            <v>9.1</v>
          </cell>
          <cell r="G175">
            <v>16.57</v>
          </cell>
          <cell r="H175">
            <v>0</v>
          </cell>
          <cell r="J175">
            <v>0</v>
          </cell>
          <cell r="L175">
            <v>2.98</v>
          </cell>
          <cell r="N175">
            <v>0</v>
          </cell>
          <cell r="O175">
            <v>1.39</v>
          </cell>
          <cell r="P175">
            <v>0</v>
          </cell>
          <cell r="Q175">
            <v>0</v>
          </cell>
          <cell r="R175">
            <v>0</v>
          </cell>
          <cell r="S175">
            <v>0.03</v>
          </cell>
          <cell r="T175">
            <v>0.05</v>
          </cell>
          <cell r="U175">
            <v>0.09</v>
          </cell>
          <cell r="V175">
            <v>0</v>
          </cell>
          <cell r="W175">
            <v>0</v>
          </cell>
          <cell r="X175">
            <v>0</v>
          </cell>
          <cell r="Y175">
            <v>10.09</v>
          </cell>
          <cell r="Z175">
            <v>13.520000000000001</v>
          </cell>
          <cell r="AA175">
            <v>21.03</v>
          </cell>
        </row>
        <row r="176">
          <cell r="A176">
            <v>172</v>
          </cell>
          <cell r="B176" t="str">
            <v>62005</v>
          </cell>
          <cell r="C176" t="str">
            <v>62-5</v>
          </cell>
          <cell r="D176" t="str">
            <v>SELBY AREA</v>
          </cell>
          <cell r="E176">
            <v>5.75</v>
          </cell>
          <cell r="F176">
            <v>9.1999999999999993</v>
          </cell>
          <cell r="G176">
            <v>16.75</v>
          </cell>
          <cell r="H176">
            <v>0</v>
          </cell>
          <cell r="J176">
            <v>0</v>
          </cell>
          <cell r="L176">
            <v>1.39</v>
          </cell>
          <cell r="N176">
            <v>0.28000000000000003</v>
          </cell>
          <cell r="O176">
            <v>1.4</v>
          </cell>
          <cell r="P176">
            <v>0</v>
          </cell>
          <cell r="Q176">
            <v>0</v>
          </cell>
          <cell r="R176">
            <v>0</v>
          </cell>
          <cell r="S176">
            <v>0.01</v>
          </cell>
          <cell r="T176">
            <v>0.02</v>
          </cell>
          <cell r="U176">
            <v>0.03</v>
          </cell>
          <cell r="V176">
            <v>0</v>
          </cell>
          <cell r="W176">
            <v>0</v>
          </cell>
          <cell r="X176">
            <v>0</v>
          </cell>
          <cell r="Y176">
            <v>8.83</v>
          </cell>
          <cell r="Z176">
            <v>12.29</v>
          </cell>
          <cell r="AA176">
            <v>19.850000000000001</v>
          </cell>
        </row>
        <row r="177">
          <cell r="A177">
            <v>173</v>
          </cell>
          <cell r="B177" t="str">
            <v>63001</v>
          </cell>
          <cell r="C177" t="str">
            <v>63-1</v>
          </cell>
          <cell r="D177" t="str">
            <v>GAYVILLE-VOLIN</v>
          </cell>
          <cell r="E177">
            <v>5.75</v>
          </cell>
          <cell r="F177">
            <v>9.1999999999999993</v>
          </cell>
          <cell r="G177">
            <v>16.75</v>
          </cell>
          <cell r="H177">
            <v>0</v>
          </cell>
          <cell r="J177">
            <v>0</v>
          </cell>
          <cell r="L177">
            <v>0.85</v>
          </cell>
          <cell r="N177">
            <v>0</v>
          </cell>
          <cell r="O177">
            <v>1.4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8</v>
          </cell>
          <cell r="Z177">
            <v>11.45</v>
          </cell>
          <cell r="AA177">
            <v>19</v>
          </cell>
        </row>
        <row r="178">
          <cell r="A178">
            <v>174</v>
          </cell>
          <cell r="B178" t="str">
            <v>63002</v>
          </cell>
          <cell r="C178" t="str">
            <v>63-2</v>
          </cell>
          <cell r="D178" t="str">
            <v>IRENE</v>
          </cell>
          <cell r="E178">
            <v>5.75</v>
          </cell>
          <cell r="F178">
            <v>9.1999999999999993</v>
          </cell>
          <cell r="G178">
            <v>16.75</v>
          </cell>
          <cell r="H178">
            <v>1.23</v>
          </cell>
          <cell r="J178">
            <v>0</v>
          </cell>
          <cell r="L178">
            <v>3</v>
          </cell>
          <cell r="N178">
            <v>0.3</v>
          </cell>
          <cell r="O178">
            <v>1.4</v>
          </cell>
          <cell r="P178">
            <v>0</v>
          </cell>
          <cell r="Q178">
            <v>0</v>
          </cell>
          <cell r="R178">
            <v>0</v>
          </cell>
          <cell r="S178">
            <v>0.02</v>
          </cell>
          <cell r="T178">
            <v>0.03</v>
          </cell>
          <cell r="U178">
            <v>0.06</v>
          </cell>
          <cell r="V178">
            <v>0</v>
          </cell>
          <cell r="W178">
            <v>0</v>
          </cell>
          <cell r="X178">
            <v>0</v>
          </cell>
          <cell r="Y178">
            <v>11.700000000000001</v>
          </cell>
          <cell r="Z178">
            <v>15.16</v>
          </cell>
          <cell r="AA178">
            <v>22.74</v>
          </cell>
        </row>
        <row r="179">
          <cell r="A179">
            <v>175</v>
          </cell>
          <cell r="B179" t="str">
            <v>63003</v>
          </cell>
          <cell r="C179" t="str">
            <v>63-3</v>
          </cell>
          <cell r="D179" t="str">
            <v>YANKTON</v>
          </cell>
          <cell r="E179">
            <v>5.75</v>
          </cell>
          <cell r="F179">
            <v>9.1999999999999993</v>
          </cell>
          <cell r="G179">
            <v>16.75</v>
          </cell>
          <cell r="H179">
            <v>1.93</v>
          </cell>
          <cell r="J179">
            <v>0</v>
          </cell>
          <cell r="L179">
            <v>3</v>
          </cell>
          <cell r="N179">
            <v>0</v>
          </cell>
          <cell r="O179">
            <v>1.4</v>
          </cell>
          <cell r="P179">
            <v>0</v>
          </cell>
          <cell r="Q179">
            <v>0</v>
          </cell>
          <cell r="R179">
            <v>0</v>
          </cell>
          <cell r="S179">
            <v>0.1</v>
          </cell>
          <cell r="T179">
            <v>0.16</v>
          </cell>
          <cell r="U179">
            <v>0.28999999999999998</v>
          </cell>
          <cell r="V179">
            <v>0.02</v>
          </cell>
          <cell r="W179">
            <v>0.02</v>
          </cell>
          <cell r="X179">
            <v>0.02</v>
          </cell>
          <cell r="Y179">
            <v>12.2</v>
          </cell>
          <cell r="Z179">
            <v>15.709999999999999</v>
          </cell>
          <cell r="AA179">
            <v>23.389999999999997</v>
          </cell>
        </row>
        <row r="180">
          <cell r="A180">
            <v>176</v>
          </cell>
          <cell r="B180" t="str">
            <v>64002</v>
          </cell>
          <cell r="C180" t="str">
            <v>64-2</v>
          </cell>
          <cell r="D180" t="str">
            <v>DUPREE</v>
          </cell>
          <cell r="E180">
            <v>5.7</v>
          </cell>
          <cell r="F180">
            <v>9.1199999999999992</v>
          </cell>
          <cell r="G180">
            <v>16.600000000000001</v>
          </cell>
          <cell r="H180">
            <v>0</v>
          </cell>
          <cell r="J180">
            <v>0</v>
          </cell>
          <cell r="L180">
            <v>0</v>
          </cell>
          <cell r="N180">
            <v>0</v>
          </cell>
          <cell r="O180">
            <v>0.3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6</v>
          </cell>
          <cell r="Z180">
            <v>9.42</v>
          </cell>
          <cell r="AA180">
            <v>16.900000000000002</v>
          </cell>
        </row>
        <row r="181">
          <cell r="A181">
            <v>177</v>
          </cell>
          <cell r="B181" t="str">
            <v>65001</v>
          </cell>
          <cell r="C181" t="str">
            <v>65-1</v>
          </cell>
          <cell r="D181" t="str">
            <v>SHANNON COUNTY</v>
          </cell>
          <cell r="E181">
            <v>5.75</v>
          </cell>
          <cell r="F181">
            <v>9.1999999999999993</v>
          </cell>
          <cell r="G181">
            <v>16.75</v>
          </cell>
          <cell r="H181">
            <v>0</v>
          </cell>
          <cell r="J181">
            <v>0</v>
          </cell>
          <cell r="L181">
            <v>3</v>
          </cell>
          <cell r="N181">
            <v>0.3</v>
          </cell>
          <cell r="O181">
            <v>1.4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10.450000000000001</v>
          </cell>
          <cell r="Z181">
            <v>13.9</v>
          </cell>
          <cell r="AA181">
            <v>21.45</v>
          </cell>
        </row>
        <row r="182">
          <cell r="A182">
            <v>178</v>
          </cell>
          <cell r="B182" t="str">
            <v>66001</v>
          </cell>
          <cell r="C182" t="str">
            <v>66-1</v>
          </cell>
          <cell r="D182" t="str">
            <v>TODD COUNTY</v>
          </cell>
          <cell r="E182">
            <v>5.75</v>
          </cell>
          <cell r="F182">
            <v>9.1999999999999993</v>
          </cell>
          <cell r="G182">
            <v>16.75</v>
          </cell>
          <cell r="H182">
            <v>0</v>
          </cell>
          <cell r="J182">
            <v>0</v>
          </cell>
          <cell r="L182">
            <v>2.1</v>
          </cell>
          <cell r="N182">
            <v>0</v>
          </cell>
          <cell r="O182">
            <v>1.4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9.25</v>
          </cell>
          <cell r="Z182">
            <v>12.7</v>
          </cell>
          <cell r="AA182">
            <v>20.25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6AFA-32E6-4469-B4C5-CF6F64105D68}">
  <dimension ref="A1:G156"/>
  <sheetViews>
    <sheetView showGridLines="0" tabSelected="1" zoomScaleNormal="100" workbookViewId="0">
      <pane ySplit="4" topLeftCell="A5" activePane="bottomLeft" state="frozen"/>
      <selection pane="bottomLeft" activeCell="A4" sqref="A4"/>
    </sheetView>
  </sheetViews>
  <sheetFormatPr defaultColWidth="9.140625" defaultRowHeight="12" x14ac:dyDescent="0.2"/>
  <cols>
    <col min="1" max="1" width="23.7109375" style="36" customWidth="1"/>
    <col min="2" max="2" width="6.5703125" style="36" bestFit="1" customWidth="1"/>
    <col min="3" max="3" width="14" style="37" bestFit="1" customWidth="1"/>
    <col min="4" max="4" width="11.42578125" style="38" bestFit="1" customWidth="1"/>
    <col min="5" max="5" width="12.42578125" style="38" bestFit="1" customWidth="1"/>
    <col min="6" max="6" width="11.5703125" style="12" bestFit="1" customWidth="1"/>
    <col min="7" max="7" width="12.42578125" style="39" bestFit="1" customWidth="1"/>
    <col min="8" max="16384" width="9.140625" style="13"/>
  </cols>
  <sheetData>
    <row r="1" spans="1:7" s="6" customFormat="1" ht="18.75" x14ac:dyDescent="0.3">
      <c r="A1" s="1" t="s">
        <v>0</v>
      </c>
      <c r="B1" s="2"/>
      <c r="C1" s="3"/>
      <c r="D1" s="4"/>
      <c r="E1" s="3"/>
      <c r="F1" s="3"/>
      <c r="G1" s="5"/>
    </row>
    <row r="2" spans="1:7" s="6" customFormat="1" ht="12.75" x14ac:dyDescent="0.2">
      <c r="A2" s="7" t="s">
        <v>1</v>
      </c>
      <c r="B2" s="2"/>
      <c r="C2" s="3"/>
      <c r="D2" s="4"/>
      <c r="E2" s="3"/>
      <c r="F2" s="3"/>
      <c r="G2" s="5"/>
    </row>
    <row r="3" spans="1:7" s="6" customFormat="1" ht="12.75" x14ac:dyDescent="0.2">
      <c r="A3" s="8" t="s">
        <v>2</v>
      </c>
      <c r="B3" s="2"/>
      <c r="C3" s="3"/>
      <c r="D3" s="9"/>
      <c r="E3" s="3"/>
      <c r="F3" s="3"/>
      <c r="G3" s="5"/>
    </row>
    <row r="4" spans="1:7" ht="51" x14ac:dyDescent="0.2">
      <c r="A4" s="10" t="s">
        <v>3</v>
      </c>
      <c r="B4" s="10" t="s">
        <v>4</v>
      </c>
      <c r="C4" s="10" t="s">
        <v>157</v>
      </c>
      <c r="D4" s="11" t="s">
        <v>5</v>
      </c>
      <c r="E4" s="11" t="s">
        <v>6</v>
      </c>
      <c r="F4" s="11" t="s">
        <v>158</v>
      </c>
      <c r="G4" s="40" t="s">
        <v>7</v>
      </c>
    </row>
    <row r="5" spans="1:7" ht="12.75" x14ac:dyDescent="0.2">
      <c r="A5" s="14" t="s">
        <v>21</v>
      </c>
      <c r="B5" s="15">
        <v>6001</v>
      </c>
      <c r="C5" s="41">
        <v>30873942.807542264</v>
      </c>
      <c r="D5" s="16">
        <v>1299877.7200000002</v>
      </c>
      <c r="E5" s="16">
        <v>5732721</v>
      </c>
      <c r="F5" s="42"/>
      <c r="G5" s="43">
        <f t="shared" ref="G5:G36" si="0">IF(((0.5*C5)-(0.5*D5)-(0.5*F5)-E5)&lt;0,0,ROUND((0.5*C5)-(0.5*D5)-(0.5*F5)-E5,0))</f>
        <v>9054312</v>
      </c>
    </row>
    <row r="6" spans="1:7" ht="13.5" customHeight="1" x14ac:dyDescent="0.2">
      <c r="A6" s="14" t="s">
        <v>137</v>
      </c>
      <c r="B6" s="15">
        <v>58003</v>
      </c>
      <c r="C6" s="41">
        <v>2046315.9938152137</v>
      </c>
      <c r="D6" s="16">
        <v>1122181.1400000001</v>
      </c>
      <c r="E6" s="16">
        <v>1105272</v>
      </c>
      <c r="F6" s="42"/>
      <c r="G6" s="43">
        <f t="shared" si="0"/>
        <v>0</v>
      </c>
    </row>
    <row r="7" spans="1:7" ht="13.5" customHeight="1" x14ac:dyDescent="0.2">
      <c r="A7" s="14" t="s">
        <v>144</v>
      </c>
      <c r="B7" s="15">
        <v>61001</v>
      </c>
      <c r="C7" s="41">
        <v>2780370.2111062622</v>
      </c>
      <c r="D7" s="16">
        <v>180732</v>
      </c>
      <c r="E7" s="16">
        <v>548856</v>
      </c>
      <c r="F7" s="42"/>
      <c r="G7" s="43">
        <f t="shared" si="0"/>
        <v>750963</v>
      </c>
    </row>
    <row r="8" spans="1:7" ht="13.5" customHeight="1" x14ac:dyDescent="0.2">
      <c r="A8" s="14" t="s">
        <v>30</v>
      </c>
      <c r="B8" s="15">
        <v>11001</v>
      </c>
      <c r="C8" s="41">
        <v>2623094.3023463674</v>
      </c>
      <c r="D8" s="16">
        <v>131916.46999999997</v>
      </c>
      <c r="E8" s="16">
        <v>470749</v>
      </c>
      <c r="F8" s="42"/>
      <c r="G8" s="43">
        <f t="shared" si="0"/>
        <v>774840</v>
      </c>
    </row>
    <row r="9" spans="1:7" ht="13.5" customHeight="1" x14ac:dyDescent="0.2">
      <c r="A9" s="14" t="s">
        <v>84</v>
      </c>
      <c r="B9" s="15">
        <v>38001</v>
      </c>
      <c r="C9" s="41">
        <v>2508127.0089945081</v>
      </c>
      <c r="D9" s="16">
        <v>108475.16</v>
      </c>
      <c r="E9" s="16">
        <v>570238</v>
      </c>
      <c r="F9" s="42"/>
      <c r="G9" s="43">
        <f t="shared" si="0"/>
        <v>629588</v>
      </c>
    </row>
    <row r="10" spans="1:7" ht="13.5" customHeight="1" x14ac:dyDescent="0.2">
      <c r="A10" s="14" t="s">
        <v>54</v>
      </c>
      <c r="B10" s="15">
        <v>21001</v>
      </c>
      <c r="C10" s="41">
        <v>2011805.7820172955</v>
      </c>
      <c r="D10" s="16">
        <v>78651.149999999994</v>
      </c>
      <c r="E10" s="16">
        <v>213691</v>
      </c>
      <c r="F10" s="42"/>
      <c r="G10" s="43">
        <f t="shared" si="0"/>
        <v>752886</v>
      </c>
    </row>
    <row r="11" spans="1:7" ht="13.5" customHeight="1" x14ac:dyDescent="0.2">
      <c r="A11" s="14" t="s">
        <v>14</v>
      </c>
      <c r="B11" s="15">
        <v>4001</v>
      </c>
      <c r="C11" s="41">
        <v>1978819.1899542855</v>
      </c>
      <c r="D11" s="16">
        <v>72246.23000000001</v>
      </c>
      <c r="E11" s="16">
        <v>223347</v>
      </c>
      <c r="F11" s="42"/>
      <c r="G11" s="43">
        <f t="shared" si="0"/>
        <v>729939</v>
      </c>
    </row>
    <row r="12" spans="1:7" ht="13.5" customHeight="1" x14ac:dyDescent="0.2">
      <c r="A12" s="14" t="s">
        <v>108</v>
      </c>
      <c r="B12" s="15">
        <v>49001</v>
      </c>
      <c r="C12" s="41">
        <v>4303488.037647197</v>
      </c>
      <c r="D12" s="16">
        <v>215870.91</v>
      </c>
      <c r="E12" s="16">
        <v>489241</v>
      </c>
      <c r="F12" s="42"/>
      <c r="G12" s="43">
        <f t="shared" si="0"/>
        <v>1554568</v>
      </c>
    </row>
    <row r="13" spans="1:7" ht="13.5" customHeight="1" x14ac:dyDescent="0.2">
      <c r="A13" s="14" t="s">
        <v>27</v>
      </c>
      <c r="B13" s="15">
        <v>9001</v>
      </c>
      <c r="C13" s="41">
        <v>9366770.5495584588</v>
      </c>
      <c r="D13" s="16">
        <v>256642.44</v>
      </c>
      <c r="E13" s="16">
        <v>1617511</v>
      </c>
      <c r="F13" s="42"/>
      <c r="G13" s="43">
        <f t="shared" si="0"/>
        <v>2937553</v>
      </c>
    </row>
    <row r="14" spans="1:7" ht="13.5" customHeight="1" x14ac:dyDescent="0.2">
      <c r="A14" s="14" t="s">
        <v>13</v>
      </c>
      <c r="B14" s="15">
        <v>3001</v>
      </c>
      <c r="C14" s="41">
        <v>3482553.4674179615</v>
      </c>
      <c r="D14" s="16">
        <v>218786.95</v>
      </c>
      <c r="E14" s="16">
        <v>273314</v>
      </c>
      <c r="F14" s="42"/>
      <c r="G14" s="43">
        <f t="shared" si="0"/>
        <v>1358569</v>
      </c>
    </row>
    <row r="15" spans="1:7" ht="13.5" customHeight="1" x14ac:dyDescent="0.2">
      <c r="A15" s="14" t="s">
        <v>145</v>
      </c>
      <c r="B15" s="15">
        <v>61002</v>
      </c>
      <c r="C15" s="41">
        <v>4792462.1276786206</v>
      </c>
      <c r="D15" s="16">
        <v>303552.64999999997</v>
      </c>
      <c r="E15" s="16">
        <v>914985</v>
      </c>
      <c r="F15" s="42"/>
      <c r="G15" s="43">
        <f t="shared" si="0"/>
        <v>1329470</v>
      </c>
    </row>
    <row r="16" spans="1:7" ht="13.5" customHeight="1" x14ac:dyDescent="0.2">
      <c r="A16" s="14" t="s">
        <v>122</v>
      </c>
      <c r="B16" s="15">
        <v>52001</v>
      </c>
      <c r="C16" s="41">
        <v>1126126.3266781999</v>
      </c>
      <c r="D16" s="16">
        <v>109030.44</v>
      </c>
      <c r="E16" s="16">
        <v>240812</v>
      </c>
      <c r="F16" s="42"/>
      <c r="G16" s="43">
        <f t="shared" si="0"/>
        <v>267736</v>
      </c>
    </row>
    <row r="17" spans="1:7" ht="13.5" customHeight="1" x14ac:dyDescent="0.2">
      <c r="A17" s="14" t="s">
        <v>15</v>
      </c>
      <c r="B17" s="15">
        <v>4002</v>
      </c>
      <c r="C17" s="41">
        <v>4264412.6148169897</v>
      </c>
      <c r="D17" s="16">
        <v>217955.87</v>
      </c>
      <c r="E17" s="16">
        <v>614700</v>
      </c>
      <c r="F17" s="42"/>
      <c r="G17" s="43">
        <f t="shared" si="0"/>
        <v>1408528</v>
      </c>
    </row>
    <row r="18" spans="1:7" ht="13.5" customHeight="1" x14ac:dyDescent="0.2">
      <c r="A18" s="14" t="s">
        <v>56</v>
      </c>
      <c r="B18" s="15">
        <v>22001</v>
      </c>
      <c r="C18" s="41">
        <v>755630.00641455001</v>
      </c>
      <c r="D18" s="16">
        <v>68208.83</v>
      </c>
      <c r="E18" s="16">
        <v>264476</v>
      </c>
      <c r="F18" s="42"/>
      <c r="G18" s="43">
        <f t="shared" si="0"/>
        <v>79235</v>
      </c>
    </row>
    <row r="19" spans="1:7" ht="13.5" customHeight="1" x14ac:dyDescent="0.2">
      <c r="A19" s="14" t="s">
        <v>109</v>
      </c>
      <c r="B19" s="15">
        <v>49002</v>
      </c>
      <c r="C19" s="41">
        <v>40413563.984252833</v>
      </c>
      <c r="D19" s="16">
        <v>2237151.75</v>
      </c>
      <c r="E19" s="16">
        <v>6701862</v>
      </c>
      <c r="F19" s="42"/>
      <c r="G19" s="43">
        <f t="shared" si="0"/>
        <v>12386344</v>
      </c>
    </row>
    <row r="20" spans="1:7" ht="13.5" customHeight="1" x14ac:dyDescent="0.2">
      <c r="A20" s="14" t="s">
        <v>73</v>
      </c>
      <c r="B20" s="15">
        <v>30003</v>
      </c>
      <c r="C20" s="41">
        <v>2668951.1675478918</v>
      </c>
      <c r="D20" s="16">
        <v>110284.81999999999</v>
      </c>
      <c r="E20" s="16">
        <v>449939</v>
      </c>
      <c r="F20" s="42"/>
      <c r="G20" s="43">
        <f t="shared" si="0"/>
        <v>829394</v>
      </c>
    </row>
    <row r="21" spans="1:7" ht="13.5" customHeight="1" x14ac:dyDescent="0.2">
      <c r="A21" s="14" t="s">
        <v>102</v>
      </c>
      <c r="B21" s="15">
        <v>45004</v>
      </c>
      <c r="C21" s="41">
        <v>3989286.0415712218</v>
      </c>
      <c r="D21" s="16">
        <v>294171.64</v>
      </c>
      <c r="E21" s="16">
        <v>1008935</v>
      </c>
      <c r="F21" s="42"/>
      <c r="G21" s="43">
        <f t="shared" si="0"/>
        <v>838622</v>
      </c>
    </row>
    <row r="22" spans="1:7" ht="13.5" customHeight="1" x14ac:dyDescent="0.2">
      <c r="A22" s="14" t="s">
        <v>17</v>
      </c>
      <c r="B22" s="15">
        <v>5001</v>
      </c>
      <c r="C22" s="41">
        <v>26474994.274405524</v>
      </c>
      <c r="D22" s="16">
        <v>1195611.05</v>
      </c>
      <c r="E22" s="16">
        <v>4396495</v>
      </c>
      <c r="F22" s="42"/>
      <c r="G22" s="43">
        <f t="shared" si="0"/>
        <v>8243197</v>
      </c>
    </row>
    <row r="23" spans="1:7" ht="13.5" customHeight="1" x14ac:dyDescent="0.2">
      <c r="A23" s="14" t="s">
        <v>64</v>
      </c>
      <c r="B23" s="15">
        <v>26002</v>
      </c>
      <c r="C23" s="41">
        <v>2000773.6330558811</v>
      </c>
      <c r="D23" s="16">
        <v>97883.93</v>
      </c>
      <c r="E23" s="16">
        <v>240347</v>
      </c>
      <c r="F23" s="42"/>
      <c r="G23" s="43">
        <f t="shared" si="0"/>
        <v>711098</v>
      </c>
    </row>
    <row r="24" spans="1:7" ht="13.5" customHeight="1" x14ac:dyDescent="0.2">
      <c r="A24" s="14" t="s">
        <v>97</v>
      </c>
      <c r="B24" s="15">
        <v>43001</v>
      </c>
      <c r="C24" s="41">
        <v>2690411.8319399296</v>
      </c>
      <c r="D24" s="16">
        <v>104148.73999999999</v>
      </c>
      <c r="E24" s="16">
        <v>338139</v>
      </c>
      <c r="F24" s="42"/>
      <c r="G24" s="43">
        <f t="shared" si="0"/>
        <v>954993</v>
      </c>
    </row>
    <row r="25" spans="1:7" ht="13.5" customHeight="1" x14ac:dyDescent="0.2">
      <c r="A25" s="14" t="s">
        <v>92</v>
      </c>
      <c r="B25" s="15">
        <v>41001</v>
      </c>
      <c r="C25" s="41">
        <v>6662850.7483849004</v>
      </c>
      <c r="D25" s="16">
        <v>425740.27</v>
      </c>
      <c r="E25" s="16">
        <v>1476998</v>
      </c>
      <c r="F25" s="42"/>
      <c r="G25" s="43">
        <f t="shared" si="0"/>
        <v>1641557</v>
      </c>
    </row>
    <row r="26" spans="1:7" ht="13.5" customHeight="1" x14ac:dyDescent="0.2">
      <c r="A26" s="14" t="s">
        <v>68</v>
      </c>
      <c r="B26" s="15">
        <v>28001</v>
      </c>
      <c r="C26" s="41">
        <v>3067179.9923073533</v>
      </c>
      <c r="D26" s="16">
        <v>118305.09</v>
      </c>
      <c r="E26" s="16">
        <v>339381</v>
      </c>
      <c r="F26" s="42"/>
      <c r="G26" s="43">
        <f t="shared" si="0"/>
        <v>1135056</v>
      </c>
    </row>
    <row r="27" spans="1:7" ht="13.5" customHeight="1" x14ac:dyDescent="0.2">
      <c r="A27" s="14" t="s">
        <v>140</v>
      </c>
      <c r="B27" s="15">
        <v>60001</v>
      </c>
      <c r="C27" s="41">
        <v>2151238.4208743311</v>
      </c>
      <c r="D27" s="16">
        <v>92281.800000000017</v>
      </c>
      <c r="E27" s="16">
        <v>351044</v>
      </c>
      <c r="F27" s="42"/>
      <c r="G27" s="43">
        <f t="shared" si="0"/>
        <v>678434</v>
      </c>
    </row>
    <row r="28" spans="1:7" ht="13.5" customHeight="1" x14ac:dyDescent="0.2">
      <c r="A28" s="14" t="s">
        <v>25</v>
      </c>
      <c r="B28" s="15">
        <v>7001</v>
      </c>
      <c r="C28" s="41">
        <v>6476557.0612688605</v>
      </c>
      <c r="D28" s="16">
        <v>419796.19</v>
      </c>
      <c r="E28" s="16">
        <v>1036024</v>
      </c>
      <c r="F28" s="42"/>
      <c r="G28" s="43">
        <f t="shared" si="0"/>
        <v>1992356</v>
      </c>
    </row>
    <row r="29" spans="1:7" ht="13.5" customHeight="1" x14ac:dyDescent="0.2">
      <c r="A29" s="14" t="s">
        <v>87</v>
      </c>
      <c r="B29" s="15">
        <v>39001</v>
      </c>
      <c r="C29" s="41">
        <v>4240594.1337246159</v>
      </c>
      <c r="D29" s="16">
        <v>288017.45</v>
      </c>
      <c r="E29" s="16">
        <v>763436</v>
      </c>
      <c r="F29" s="42"/>
      <c r="G29" s="43">
        <f t="shared" si="0"/>
        <v>1212852</v>
      </c>
    </row>
    <row r="30" spans="1:7" ht="13.5" customHeight="1" x14ac:dyDescent="0.2">
      <c r="A30" s="14" t="s">
        <v>33</v>
      </c>
      <c r="B30" s="15">
        <v>12002</v>
      </c>
      <c r="C30" s="41">
        <v>3950091.1462328676</v>
      </c>
      <c r="D30" s="16">
        <v>378616.70400000003</v>
      </c>
      <c r="E30" s="16">
        <v>1021696</v>
      </c>
      <c r="F30" s="42"/>
      <c r="G30" s="43">
        <f t="shared" si="0"/>
        <v>764041</v>
      </c>
    </row>
    <row r="31" spans="1:7" ht="13.5" customHeight="1" x14ac:dyDescent="0.2">
      <c r="A31" s="14" t="s">
        <v>116</v>
      </c>
      <c r="B31" s="15">
        <v>50005</v>
      </c>
      <c r="C31" s="41">
        <v>2989849.8022995871</v>
      </c>
      <c r="D31" s="16">
        <v>112093.27</v>
      </c>
      <c r="E31" s="16">
        <v>359632</v>
      </c>
      <c r="F31" s="42"/>
      <c r="G31" s="43">
        <f t="shared" si="0"/>
        <v>1079246</v>
      </c>
    </row>
    <row r="32" spans="1:7" ht="13.5" customHeight="1" x14ac:dyDescent="0.2">
      <c r="A32" s="14" t="s">
        <v>139</v>
      </c>
      <c r="B32" s="15">
        <v>59003</v>
      </c>
      <c r="C32" s="41">
        <v>1425716.9932350002</v>
      </c>
      <c r="D32" s="16">
        <v>86360.950000000012</v>
      </c>
      <c r="E32" s="16">
        <v>160340</v>
      </c>
      <c r="F32" s="42"/>
      <c r="G32" s="43">
        <f t="shared" si="0"/>
        <v>509338</v>
      </c>
    </row>
    <row r="33" spans="1:7" ht="13.5" customHeight="1" x14ac:dyDescent="0.2">
      <c r="A33" s="14" t="s">
        <v>55</v>
      </c>
      <c r="B33" s="15">
        <v>21003</v>
      </c>
      <c r="C33" s="41">
        <v>2347750.7131185262</v>
      </c>
      <c r="D33" s="16">
        <v>162346.59</v>
      </c>
      <c r="E33" s="16">
        <v>506050</v>
      </c>
      <c r="F33" s="42"/>
      <c r="G33" s="43">
        <f t="shared" si="0"/>
        <v>586652</v>
      </c>
    </row>
    <row r="34" spans="1:7" ht="13.5" customHeight="1" x14ac:dyDescent="0.2">
      <c r="A34" s="14" t="s">
        <v>44</v>
      </c>
      <c r="B34" s="15">
        <v>16001</v>
      </c>
      <c r="C34" s="41">
        <v>6426752.0135124009</v>
      </c>
      <c r="D34" s="16">
        <v>431861.82999999996</v>
      </c>
      <c r="E34" s="16">
        <v>3865220</v>
      </c>
      <c r="F34" s="42"/>
      <c r="G34" s="43">
        <f t="shared" si="0"/>
        <v>0</v>
      </c>
    </row>
    <row r="35" spans="1:7" ht="13.5" customHeight="1" x14ac:dyDescent="0.2">
      <c r="A35" s="14" t="s">
        <v>147</v>
      </c>
      <c r="B35" s="15">
        <v>61008</v>
      </c>
      <c r="C35" s="41">
        <v>9838207.6353214998</v>
      </c>
      <c r="D35" s="16">
        <v>428230.56</v>
      </c>
      <c r="E35" s="16">
        <v>2292263</v>
      </c>
      <c r="F35" s="42"/>
      <c r="G35" s="43">
        <f t="shared" si="0"/>
        <v>2412726</v>
      </c>
    </row>
    <row r="36" spans="1:7" ht="13.5" customHeight="1" x14ac:dyDescent="0.2">
      <c r="A36" s="14" t="s">
        <v>85</v>
      </c>
      <c r="B36" s="15">
        <v>38002</v>
      </c>
      <c r="C36" s="41">
        <v>3076123.2972420305</v>
      </c>
      <c r="D36" s="16">
        <v>116198.63999999998</v>
      </c>
      <c r="E36" s="16">
        <v>651725</v>
      </c>
      <c r="F36" s="42"/>
      <c r="G36" s="43">
        <f t="shared" si="0"/>
        <v>828237</v>
      </c>
    </row>
    <row r="37" spans="1:7" ht="13.5" customHeight="1" x14ac:dyDescent="0.2">
      <c r="A37" s="14" t="s">
        <v>110</v>
      </c>
      <c r="B37" s="15">
        <v>49003</v>
      </c>
      <c r="C37" s="41">
        <v>7253667.8695887011</v>
      </c>
      <c r="D37" s="16">
        <v>553403.97</v>
      </c>
      <c r="E37" s="16">
        <v>1240552</v>
      </c>
      <c r="F37" s="42"/>
      <c r="G37" s="43">
        <f t="shared" ref="G37:G68" si="1">IF(((0.5*C37)-(0.5*D37)-(0.5*F37)-E37)&lt;0,0,ROUND((0.5*C37)-(0.5*D37)-(0.5*F37)-E37,0))</f>
        <v>2109580</v>
      </c>
    </row>
    <row r="38" spans="1:7" ht="13.5" customHeight="1" x14ac:dyDescent="0.2">
      <c r="A38" s="14" t="s">
        <v>20</v>
      </c>
      <c r="B38" s="15">
        <v>5006</v>
      </c>
      <c r="C38" s="41">
        <v>3542310.0624869606</v>
      </c>
      <c r="D38" s="16">
        <v>626335.49000000011</v>
      </c>
      <c r="E38" s="16">
        <v>650997</v>
      </c>
      <c r="F38" s="42"/>
      <c r="G38" s="43">
        <f t="shared" si="1"/>
        <v>806990</v>
      </c>
    </row>
    <row r="39" spans="1:7" ht="13.5" customHeight="1" x14ac:dyDescent="0.2">
      <c r="A39" s="14" t="s">
        <v>51</v>
      </c>
      <c r="B39" s="15">
        <v>19004</v>
      </c>
      <c r="C39" s="41">
        <v>4075340.7813643366</v>
      </c>
      <c r="D39" s="16">
        <v>370058.72999999986</v>
      </c>
      <c r="E39" s="16">
        <v>983662</v>
      </c>
      <c r="F39" s="42"/>
      <c r="G39" s="43">
        <f t="shared" si="1"/>
        <v>868979</v>
      </c>
    </row>
    <row r="40" spans="1:7" ht="13.5" customHeight="1" x14ac:dyDescent="0.2">
      <c r="A40" s="14" t="s">
        <v>132</v>
      </c>
      <c r="B40" s="15">
        <v>56002</v>
      </c>
      <c r="C40" s="41">
        <v>1380569.2884492252</v>
      </c>
      <c r="D40" s="16">
        <v>91000.98000000001</v>
      </c>
      <c r="E40" s="16">
        <v>408350</v>
      </c>
      <c r="F40" s="42"/>
      <c r="G40" s="43">
        <f t="shared" si="1"/>
        <v>236434</v>
      </c>
    </row>
    <row r="41" spans="1:7" ht="13.5" customHeight="1" x14ac:dyDescent="0.2">
      <c r="A41" s="14" t="s">
        <v>117</v>
      </c>
      <c r="B41" s="15">
        <v>51001</v>
      </c>
      <c r="C41" s="41">
        <v>21693709.767081805</v>
      </c>
      <c r="D41" s="16">
        <v>448626.87</v>
      </c>
      <c r="E41" s="16">
        <v>1881423</v>
      </c>
      <c r="F41" s="42"/>
      <c r="G41" s="43">
        <f t="shared" si="1"/>
        <v>8741118</v>
      </c>
    </row>
    <row r="42" spans="1:7" ht="13.5" customHeight="1" x14ac:dyDescent="0.2">
      <c r="A42" s="14" t="s">
        <v>152</v>
      </c>
      <c r="B42" s="15">
        <v>64002</v>
      </c>
      <c r="C42" s="41">
        <v>2971609.365210115</v>
      </c>
      <c r="D42" s="16">
        <v>69926.959999999992</v>
      </c>
      <c r="E42" s="16">
        <v>171688</v>
      </c>
      <c r="F42" s="42"/>
      <c r="G42" s="43">
        <f t="shared" si="1"/>
        <v>1279153</v>
      </c>
    </row>
    <row r="43" spans="1:7" ht="13.5" customHeight="1" x14ac:dyDescent="0.2">
      <c r="A43" s="14" t="s">
        <v>52</v>
      </c>
      <c r="B43" s="15">
        <v>20001</v>
      </c>
      <c r="C43" s="41">
        <v>3246576.5239208997</v>
      </c>
      <c r="D43" s="16">
        <v>125471.5</v>
      </c>
      <c r="E43" s="16">
        <v>204173</v>
      </c>
      <c r="F43" s="42"/>
      <c r="G43" s="43">
        <f t="shared" si="1"/>
        <v>1356380</v>
      </c>
    </row>
    <row r="44" spans="1:7" ht="13.5" customHeight="1" x14ac:dyDescent="0.2">
      <c r="A44" s="14" t="s">
        <v>59</v>
      </c>
      <c r="B44" s="15">
        <v>23001</v>
      </c>
      <c r="C44" s="41">
        <v>1011498.6824040662</v>
      </c>
      <c r="D44" s="16">
        <v>60508.93</v>
      </c>
      <c r="E44" s="16">
        <v>420355</v>
      </c>
      <c r="F44" s="42"/>
      <c r="G44" s="43">
        <f t="shared" si="1"/>
        <v>55140</v>
      </c>
    </row>
    <row r="45" spans="1:7" ht="13.5" customHeight="1" x14ac:dyDescent="0.2">
      <c r="A45" s="14" t="s">
        <v>57</v>
      </c>
      <c r="B45" s="15">
        <v>22005</v>
      </c>
      <c r="C45" s="41">
        <v>1347302.5586070751</v>
      </c>
      <c r="D45" s="16">
        <v>88165.38</v>
      </c>
      <c r="E45" s="16">
        <v>515789</v>
      </c>
      <c r="F45" s="42"/>
      <c r="G45" s="43">
        <f t="shared" si="1"/>
        <v>113780</v>
      </c>
    </row>
    <row r="46" spans="1:7" ht="13.5" customHeight="1" x14ac:dyDescent="0.2">
      <c r="A46" s="14" t="s">
        <v>45</v>
      </c>
      <c r="B46" s="15">
        <v>16002</v>
      </c>
      <c r="C46" s="41">
        <v>161581.25923330002</v>
      </c>
      <c r="D46" s="16">
        <v>6608.41</v>
      </c>
      <c r="E46" s="16">
        <v>160374</v>
      </c>
      <c r="F46" s="42"/>
      <c r="G46" s="43">
        <f t="shared" si="1"/>
        <v>0</v>
      </c>
    </row>
    <row r="47" spans="1:7" ht="13.5" customHeight="1" x14ac:dyDescent="0.2">
      <c r="A47" s="14" t="s">
        <v>146</v>
      </c>
      <c r="B47" s="15">
        <v>61007</v>
      </c>
      <c r="C47" s="41">
        <v>5226488.4012040198</v>
      </c>
      <c r="D47" s="16">
        <v>273438.28000000003</v>
      </c>
      <c r="E47" s="16">
        <v>817175</v>
      </c>
      <c r="F47" s="42"/>
      <c r="G47" s="43">
        <f t="shared" si="1"/>
        <v>1659350</v>
      </c>
    </row>
    <row r="48" spans="1:7" ht="13.5" customHeight="1" x14ac:dyDescent="0.2">
      <c r="A48" s="14" t="s">
        <v>18</v>
      </c>
      <c r="B48" s="15">
        <v>5003</v>
      </c>
      <c r="C48" s="41">
        <v>3010180.7935280008</v>
      </c>
      <c r="D48" s="16">
        <v>298098.62</v>
      </c>
      <c r="E48" s="16">
        <v>708513</v>
      </c>
      <c r="F48" s="42"/>
      <c r="G48" s="43">
        <f t="shared" si="1"/>
        <v>647528</v>
      </c>
    </row>
    <row r="49" spans="1:7" ht="13.5" customHeight="1" x14ac:dyDescent="0.2">
      <c r="A49" s="14" t="s">
        <v>69</v>
      </c>
      <c r="B49" s="15">
        <v>28002</v>
      </c>
      <c r="C49" s="41">
        <v>2514167.6009735484</v>
      </c>
      <c r="D49" s="16">
        <v>160875.69</v>
      </c>
      <c r="E49" s="16">
        <v>707188</v>
      </c>
      <c r="F49" s="42"/>
      <c r="G49" s="43">
        <f t="shared" si="1"/>
        <v>469458</v>
      </c>
    </row>
    <row r="50" spans="1:7" ht="13.5" customHeight="1" x14ac:dyDescent="0.2">
      <c r="A50" s="14" t="s">
        <v>46</v>
      </c>
      <c r="B50" s="15">
        <v>17001</v>
      </c>
      <c r="C50" s="41">
        <v>2374189.760886414</v>
      </c>
      <c r="D50" s="16">
        <v>48115.839999999997</v>
      </c>
      <c r="E50" s="16">
        <v>187705</v>
      </c>
      <c r="F50" s="42"/>
      <c r="G50" s="43">
        <f t="shared" si="1"/>
        <v>975332</v>
      </c>
    </row>
    <row r="51" spans="1:7" ht="13.5" customHeight="1" x14ac:dyDescent="0.2">
      <c r="A51" s="14" t="s">
        <v>100</v>
      </c>
      <c r="B51" s="15">
        <v>44001</v>
      </c>
      <c r="C51" s="41">
        <v>1642521.0232134853</v>
      </c>
      <c r="D51" s="16">
        <v>59514.520000000004</v>
      </c>
      <c r="E51" s="16">
        <v>479880</v>
      </c>
      <c r="F51" s="42"/>
      <c r="G51" s="43">
        <f t="shared" si="1"/>
        <v>311623</v>
      </c>
    </row>
    <row r="52" spans="1:7" ht="13.5" customHeight="1" x14ac:dyDescent="0.2">
      <c r="A52" s="14" t="s">
        <v>105</v>
      </c>
      <c r="B52" s="15">
        <v>46002</v>
      </c>
      <c r="C52" s="41">
        <v>1711620.773882</v>
      </c>
      <c r="D52" s="16">
        <v>53408.829999999994</v>
      </c>
      <c r="E52" s="16">
        <v>128320</v>
      </c>
      <c r="F52" s="42"/>
      <c r="G52" s="43">
        <f t="shared" si="1"/>
        <v>700786</v>
      </c>
    </row>
    <row r="53" spans="1:7" ht="13.5" customHeight="1" x14ac:dyDescent="0.2">
      <c r="A53" s="14" t="s">
        <v>62</v>
      </c>
      <c r="B53" s="15">
        <v>24004</v>
      </c>
      <c r="C53" s="41">
        <v>3380001.7022784138</v>
      </c>
      <c r="D53" s="16">
        <v>153414.93000000002</v>
      </c>
      <c r="E53" s="16">
        <v>692205</v>
      </c>
      <c r="F53" s="42"/>
      <c r="G53" s="43">
        <f t="shared" si="1"/>
        <v>921088</v>
      </c>
    </row>
    <row r="54" spans="1:7" ht="13.5" customHeight="1" x14ac:dyDescent="0.2">
      <c r="A54" s="14" t="s">
        <v>115</v>
      </c>
      <c r="B54" s="15">
        <v>50003</v>
      </c>
      <c r="C54" s="41">
        <v>5370580.8645275198</v>
      </c>
      <c r="D54" s="16">
        <v>189109.3</v>
      </c>
      <c r="E54" s="16">
        <v>645502</v>
      </c>
      <c r="F54" s="42"/>
      <c r="G54" s="43">
        <f t="shared" si="1"/>
        <v>1945234</v>
      </c>
    </row>
    <row r="55" spans="1:7" ht="13.5" customHeight="1" x14ac:dyDescent="0.2">
      <c r="A55" s="14" t="s">
        <v>37</v>
      </c>
      <c r="B55" s="15">
        <v>14001</v>
      </c>
      <c r="C55" s="41">
        <v>3180216.4605224859</v>
      </c>
      <c r="D55" s="16">
        <v>71811.16</v>
      </c>
      <c r="E55" s="16">
        <v>168937</v>
      </c>
      <c r="F55" s="42"/>
      <c r="G55" s="43">
        <f t="shared" si="1"/>
        <v>1385266</v>
      </c>
    </row>
    <row r="56" spans="1:7" ht="13.5" customHeight="1" x14ac:dyDescent="0.2">
      <c r="A56" s="14" t="s">
        <v>22</v>
      </c>
      <c r="B56" s="15">
        <v>6002</v>
      </c>
      <c r="C56" s="41">
        <v>1549279.1326487001</v>
      </c>
      <c r="D56" s="16">
        <v>91217.200000000012</v>
      </c>
      <c r="E56" s="16">
        <v>338015</v>
      </c>
      <c r="F56" s="42"/>
      <c r="G56" s="43">
        <f t="shared" si="1"/>
        <v>391016</v>
      </c>
    </row>
    <row r="57" spans="1:7" ht="13.5" customHeight="1" x14ac:dyDescent="0.2">
      <c r="A57" s="14" t="s">
        <v>76</v>
      </c>
      <c r="B57" s="15">
        <v>33001</v>
      </c>
      <c r="C57" s="41">
        <v>3652328.5597189516</v>
      </c>
      <c r="D57" s="16">
        <v>185485.2</v>
      </c>
      <c r="E57" s="16">
        <v>545534</v>
      </c>
      <c r="F57" s="42"/>
      <c r="G57" s="43">
        <f t="shared" si="1"/>
        <v>1187888</v>
      </c>
    </row>
    <row r="58" spans="1:7" ht="13.5" customHeight="1" x14ac:dyDescent="0.2">
      <c r="A58" s="14" t="s">
        <v>111</v>
      </c>
      <c r="B58" s="15">
        <v>49004</v>
      </c>
      <c r="C58" s="41">
        <v>3826309.2781009199</v>
      </c>
      <c r="D58" s="16">
        <v>286175.77</v>
      </c>
      <c r="E58" s="16">
        <v>583714</v>
      </c>
      <c r="F58" s="42"/>
      <c r="G58" s="43">
        <f t="shared" si="1"/>
        <v>1186353</v>
      </c>
    </row>
    <row r="59" spans="1:7" ht="13.5" customHeight="1" x14ac:dyDescent="0.2">
      <c r="A59" s="14" t="s">
        <v>150</v>
      </c>
      <c r="B59" s="15">
        <v>63001</v>
      </c>
      <c r="C59" s="41">
        <v>2225509.4528546343</v>
      </c>
      <c r="D59" s="16">
        <v>87628.25</v>
      </c>
      <c r="E59" s="16">
        <v>156521</v>
      </c>
      <c r="F59" s="42"/>
      <c r="G59" s="43">
        <f t="shared" si="1"/>
        <v>912420</v>
      </c>
    </row>
    <row r="60" spans="1:7" ht="13.5" customHeight="1" x14ac:dyDescent="0.2">
      <c r="A60" s="14" t="s">
        <v>124</v>
      </c>
      <c r="B60" s="15">
        <v>53001</v>
      </c>
      <c r="C60" s="41">
        <v>1955404.2945821667</v>
      </c>
      <c r="D60" s="16">
        <v>86723.11</v>
      </c>
      <c r="E60" s="16">
        <v>351346</v>
      </c>
      <c r="F60" s="42"/>
      <c r="G60" s="43">
        <f t="shared" si="1"/>
        <v>582995</v>
      </c>
    </row>
    <row r="61" spans="1:7" ht="13.5" customHeight="1" x14ac:dyDescent="0.2">
      <c r="A61" s="14" t="s">
        <v>65</v>
      </c>
      <c r="B61" s="15">
        <v>26004</v>
      </c>
      <c r="C61" s="41">
        <v>3323887.7279181434</v>
      </c>
      <c r="D61" s="16">
        <v>177625.94</v>
      </c>
      <c r="E61" s="16">
        <v>461771</v>
      </c>
      <c r="F61" s="42"/>
      <c r="G61" s="43">
        <f t="shared" si="1"/>
        <v>1111360</v>
      </c>
    </row>
    <row r="62" spans="1:7" ht="13.5" customHeight="1" x14ac:dyDescent="0.2">
      <c r="A62" s="14" t="s">
        <v>24</v>
      </c>
      <c r="B62" s="15">
        <v>6006</v>
      </c>
      <c r="C62" s="41">
        <v>4358201.5351643674</v>
      </c>
      <c r="D62" s="16">
        <v>1034803.42</v>
      </c>
      <c r="E62" s="16">
        <v>1361828</v>
      </c>
      <c r="F62" s="42"/>
      <c r="G62" s="43">
        <f t="shared" si="1"/>
        <v>299871</v>
      </c>
    </row>
    <row r="63" spans="1:7" ht="13.5" customHeight="1" x14ac:dyDescent="0.2">
      <c r="A63" s="14" t="s">
        <v>67</v>
      </c>
      <c r="B63" s="15">
        <v>27001</v>
      </c>
      <c r="C63" s="41">
        <v>2830090.2290400001</v>
      </c>
      <c r="D63" s="16">
        <v>216304.81</v>
      </c>
      <c r="E63" s="16">
        <v>456075</v>
      </c>
      <c r="F63" s="42"/>
      <c r="G63" s="43">
        <f t="shared" si="1"/>
        <v>850818</v>
      </c>
    </row>
    <row r="64" spans="1:7" ht="13.5" customHeight="1" x14ac:dyDescent="0.2">
      <c r="A64" s="14" t="s">
        <v>70</v>
      </c>
      <c r="B64" s="15">
        <v>28003</v>
      </c>
      <c r="C64" s="41">
        <v>6476557.0612688614</v>
      </c>
      <c r="D64" s="16">
        <v>335970.2</v>
      </c>
      <c r="E64" s="16">
        <v>1183515</v>
      </c>
      <c r="F64" s="42"/>
      <c r="G64" s="43">
        <f t="shared" si="1"/>
        <v>1886778</v>
      </c>
    </row>
    <row r="65" spans="1:7" ht="13.5" customHeight="1" x14ac:dyDescent="0.2">
      <c r="A65" s="14" t="s">
        <v>72</v>
      </c>
      <c r="B65" s="15">
        <v>30001</v>
      </c>
      <c r="C65" s="41">
        <v>3002199.4616166903</v>
      </c>
      <c r="D65" s="16">
        <v>119829.24</v>
      </c>
      <c r="E65" s="16">
        <v>465587</v>
      </c>
      <c r="F65" s="42"/>
      <c r="G65" s="43">
        <f t="shared" si="1"/>
        <v>975598</v>
      </c>
    </row>
    <row r="66" spans="1:7" ht="13.5" customHeight="1" x14ac:dyDescent="0.2">
      <c r="A66" s="14" t="s">
        <v>74</v>
      </c>
      <c r="B66" s="15">
        <v>31001</v>
      </c>
      <c r="C66" s="41">
        <v>2148905.9595357059</v>
      </c>
      <c r="D66" s="16">
        <v>202590.43</v>
      </c>
      <c r="E66" s="16">
        <v>389834</v>
      </c>
      <c r="F66" s="42"/>
      <c r="G66" s="43">
        <f t="shared" si="1"/>
        <v>583324</v>
      </c>
    </row>
    <row r="67" spans="1:7" ht="13.5" customHeight="1" x14ac:dyDescent="0.2">
      <c r="A67" s="14" t="s">
        <v>93</v>
      </c>
      <c r="B67" s="15">
        <v>41002</v>
      </c>
      <c r="C67" s="41">
        <v>49873101.185378343</v>
      </c>
      <c r="D67" s="16">
        <v>1359384.65</v>
      </c>
      <c r="E67" s="16">
        <v>10086464</v>
      </c>
      <c r="F67" s="42"/>
      <c r="G67" s="43">
        <f t="shared" si="1"/>
        <v>14170394</v>
      </c>
    </row>
    <row r="68" spans="1:7" ht="13.5" customHeight="1" x14ac:dyDescent="0.2">
      <c r="A68" s="14" t="s">
        <v>38</v>
      </c>
      <c r="B68" s="15">
        <v>14002</v>
      </c>
      <c r="C68" s="41">
        <v>1425716.9932350002</v>
      </c>
      <c r="D68" s="16">
        <v>50844.990000000005</v>
      </c>
      <c r="E68" s="16">
        <v>139961</v>
      </c>
      <c r="F68" s="42"/>
      <c r="G68" s="43">
        <f t="shared" si="1"/>
        <v>547475</v>
      </c>
    </row>
    <row r="69" spans="1:7" ht="13.5" customHeight="1" x14ac:dyDescent="0.2">
      <c r="A69" s="14" t="s">
        <v>29</v>
      </c>
      <c r="B69" s="15">
        <v>10001</v>
      </c>
      <c r="C69" s="41">
        <v>1388458.2554154</v>
      </c>
      <c r="D69" s="16">
        <v>56128.75</v>
      </c>
      <c r="E69" s="16">
        <v>313044</v>
      </c>
      <c r="F69" s="42"/>
      <c r="G69" s="43">
        <f t="shared" ref="G69:G100" si="2">IF(((0.5*C69)-(0.5*D69)-(0.5*F69)-E69)&lt;0,0,ROUND((0.5*C69)-(0.5*D69)-(0.5*F69)-E69,0))</f>
        <v>353121</v>
      </c>
    </row>
    <row r="70" spans="1:7" ht="13.5" customHeight="1" x14ac:dyDescent="0.2">
      <c r="A70" s="14" t="s">
        <v>80</v>
      </c>
      <c r="B70" s="15">
        <v>34002</v>
      </c>
      <c r="C70" s="41">
        <v>2092631.8545140359</v>
      </c>
      <c r="D70" s="16">
        <v>170922.75000000012</v>
      </c>
      <c r="E70" s="16">
        <v>715187</v>
      </c>
      <c r="F70" s="42"/>
      <c r="G70" s="43">
        <f t="shared" si="2"/>
        <v>245668</v>
      </c>
    </row>
    <row r="71" spans="1:7" ht="13.5" customHeight="1" x14ac:dyDescent="0.2">
      <c r="A71" s="14" t="s">
        <v>118</v>
      </c>
      <c r="B71" s="15">
        <v>51002</v>
      </c>
      <c r="C71" s="41">
        <v>4020021.6693461263</v>
      </c>
      <c r="D71" s="16">
        <v>192388.62</v>
      </c>
      <c r="E71" s="16">
        <v>2204942</v>
      </c>
      <c r="F71" s="42"/>
      <c r="G71" s="43">
        <f t="shared" si="2"/>
        <v>0</v>
      </c>
    </row>
    <row r="72" spans="1:7" ht="13.5" customHeight="1" x14ac:dyDescent="0.2">
      <c r="A72" s="14" t="s">
        <v>134</v>
      </c>
      <c r="B72" s="15">
        <v>56006</v>
      </c>
      <c r="C72" s="41">
        <v>2064163.4540721676</v>
      </c>
      <c r="D72" s="16">
        <v>125363.25</v>
      </c>
      <c r="E72" s="16">
        <v>608001</v>
      </c>
      <c r="F72" s="42"/>
      <c r="G72" s="43">
        <f t="shared" si="2"/>
        <v>361399</v>
      </c>
    </row>
    <row r="73" spans="1:7" ht="13.5" customHeight="1" x14ac:dyDescent="0.2">
      <c r="A73" s="14" t="s">
        <v>60</v>
      </c>
      <c r="B73" s="15">
        <v>23002</v>
      </c>
      <c r="C73" s="41">
        <v>4811319.6131703798</v>
      </c>
      <c r="D73" s="16">
        <v>361203.79</v>
      </c>
      <c r="E73" s="16">
        <v>1666001</v>
      </c>
      <c r="F73" s="42"/>
      <c r="G73" s="43">
        <f t="shared" si="2"/>
        <v>559057</v>
      </c>
    </row>
    <row r="74" spans="1:7" ht="13.5" customHeight="1" x14ac:dyDescent="0.2">
      <c r="A74" s="17" t="s">
        <v>125</v>
      </c>
      <c r="B74" s="18">
        <v>53002</v>
      </c>
      <c r="C74" s="44">
        <v>660700.4646428572</v>
      </c>
      <c r="D74" s="19">
        <v>84353.02</v>
      </c>
      <c r="E74" s="19">
        <v>472362</v>
      </c>
      <c r="F74" s="45"/>
      <c r="G74" s="46">
        <f t="shared" si="2"/>
        <v>0</v>
      </c>
    </row>
    <row r="75" spans="1:7" ht="13.5" customHeight="1" x14ac:dyDescent="0.2">
      <c r="A75" s="14" t="s">
        <v>107</v>
      </c>
      <c r="B75" s="15">
        <v>48003</v>
      </c>
      <c r="C75" s="41">
        <v>2951686.1323920004</v>
      </c>
      <c r="D75" s="16">
        <v>464384.33000000007</v>
      </c>
      <c r="E75" s="16">
        <v>801900</v>
      </c>
      <c r="F75" s="42"/>
      <c r="G75" s="43">
        <f t="shared" si="2"/>
        <v>441751</v>
      </c>
    </row>
    <row r="76" spans="1:7" ht="13.5" customHeight="1" x14ac:dyDescent="0.2">
      <c r="A76" s="14" t="s">
        <v>10</v>
      </c>
      <c r="B76" s="15">
        <v>2002</v>
      </c>
      <c r="C76" s="41">
        <v>24356705.80248988</v>
      </c>
      <c r="D76" s="16">
        <v>695315.61999999988</v>
      </c>
      <c r="E76" s="16">
        <v>2338478</v>
      </c>
      <c r="F76" s="42"/>
      <c r="G76" s="43">
        <f t="shared" si="2"/>
        <v>9492217</v>
      </c>
    </row>
    <row r="77" spans="1:7" ht="13.5" customHeight="1" x14ac:dyDescent="0.2">
      <c r="A77" s="14" t="s">
        <v>58</v>
      </c>
      <c r="B77" s="15">
        <v>22006</v>
      </c>
      <c r="C77" s="41">
        <v>3694466.6433393913</v>
      </c>
      <c r="D77" s="16">
        <v>459286.36000000004</v>
      </c>
      <c r="E77" s="16">
        <v>973351</v>
      </c>
      <c r="F77" s="42"/>
      <c r="G77" s="43">
        <f t="shared" si="2"/>
        <v>644239</v>
      </c>
    </row>
    <row r="78" spans="1:7" ht="13.5" customHeight="1" x14ac:dyDescent="0.2">
      <c r="A78" s="14" t="s">
        <v>36</v>
      </c>
      <c r="B78" s="15">
        <v>13003</v>
      </c>
      <c r="C78" s="41">
        <v>2504347.794598138</v>
      </c>
      <c r="D78" s="16">
        <v>148740.04999999999</v>
      </c>
      <c r="E78" s="16">
        <v>479992</v>
      </c>
      <c r="F78" s="42"/>
      <c r="G78" s="43">
        <f t="shared" si="2"/>
        <v>697812</v>
      </c>
    </row>
    <row r="79" spans="1:7" ht="13.5" customHeight="1" x14ac:dyDescent="0.2">
      <c r="A79" s="14" t="s">
        <v>11</v>
      </c>
      <c r="B79" s="15">
        <v>2003</v>
      </c>
      <c r="C79" s="41">
        <v>1958991.4075270528</v>
      </c>
      <c r="D79" s="16">
        <v>80229.039999999994</v>
      </c>
      <c r="E79" s="16">
        <v>513555</v>
      </c>
      <c r="F79" s="42"/>
      <c r="G79" s="43">
        <f t="shared" si="2"/>
        <v>425826</v>
      </c>
    </row>
    <row r="80" spans="1:7" ht="13.5" customHeight="1" x14ac:dyDescent="0.2">
      <c r="A80" s="14" t="s">
        <v>83</v>
      </c>
      <c r="B80" s="15">
        <v>37003</v>
      </c>
      <c r="C80" s="41">
        <v>1672841.2720624001</v>
      </c>
      <c r="D80" s="16">
        <v>140174.24</v>
      </c>
      <c r="E80" s="16">
        <v>279843</v>
      </c>
      <c r="F80" s="42"/>
      <c r="G80" s="43">
        <f t="shared" si="2"/>
        <v>486491</v>
      </c>
    </row>
    <row r="81" spans="1:7" ht="13.5" customHeight="1" x14ac:dyDescent="0.2">
      <c r="A81" s="14" t="s">
        <v>81</v>
      </c>
      <c r="B81" s="15">
        <v>35002</v>
      </c>
      <c r="C81" s="41">
        <v>2535368.3699733336</v>
      </c>
      <c r="D81" s="16">
        <v>256355.32</v>
      </c>
      <c r="E81" s="16">
        <v>338397</v>
      </c>
      <c r="F81" s="42"/>
      <c r="G81" s="43">
        <f t="shared" si="2"/>
        <v>801110</v>
      </c>
    </row>
    <row r="82" spans="1:7" ht="13.5" customHeight="1" x14ac:dyDescent="0.2">
      <c r="A82" s="14" t="s">
        <v>26</v>
      </c>
      <c r="B82" s="15">
        <v>7002</v>
      </c>
      <c r="C82" s="41">
        <v>2977981.7772240005</v>
      </c>
      <c r="D82" s="16">
        <v>225962.90000000002</v>
      </c>
      <c r="E82" s="16">
        <v>483639</v>
      </c>
      <c r="F82" s="42"/>
      <c r="G82" s="43">
        <f t="shared" si="2"/>
        <v>892370</v>
      </c>
    </row>
    <row r="83" spans="1:7" ht="13.5" customHeight="1" x14ac:dyDescent="0.2">
      <c r="A83" s="14" t="s">
        <v>86</v>
      </c>
      <c r="B83" s="15">
        <v>38003</v>
      </c>
      <c r="C83" s="41">
        <v>1665712.6870962251</v>
      </c>
      <c r="D83" s="16">
        <v>61313.790000000008</v>
      </c>
      <c r="E83" s="16">
        <v>425162</v>
      </c>
      <c r="F83" s="42"/>
      <c r="G83" s="43">
        <f t="shared" si="2"/>
        <v>377037</v>
      </c>
    </row>
    <row r="84" spans="1:7" ht="13.5" customHeight="1" x14ac:dyDescent="0.2">
      <c r="A84" s="14" t="s">
        <v>103</v>
      </c>
      <c r="B84" s="15">
        <v>45005</v>
      </c>
      <c r="C84" s="41">
        <v>2140768.9006113228</v>
      </c>
      <c r="D84" s="16">
        <v>101733.41</v>
      </c>
      <c r="E84" s="16">
        <v>468018</v>
      </c>
      <c r="F84" s="42"/>
      <c r="G84" s="43">
        <f t="shared" si="2"/>
        <v>551500</v>
      </c>
    </row>
    <row r="85" spans="1:7" ht="13.5" customHeight="1" x14ac:dyDescent="0.2">
      <c r="A85" s="14" t="s">
        <v>90</v>
      </c>
      <c r="B85" s="15">
        <v>40001</v>
      </c>
      <c r="C85" s="41">
        <v>4566856.6723339604</v>
      </c>
      <c r="D85" s="16">
        <v>239049.38999999998</v>
      </c>
      <c r="E85" s="16">
        <v>4688731</v>
      </c>
      <c r="F85" s="42"/>
      <c r="G85" s="43">
        <f t="shared" si="2"/>
        <v>0</v>
      </c>
    </row>
    <row r="86" spans="1:7" ht="13.5" customHeight="1" x14ac:dyDescent="0.2">
      <c r="A86" s="14" t="s">
        <v>123</v>
      </c>
      <c r="B86" s="15">
        <v>52004</v>
      </c>
      <c r="C86" s="41">
        <v>2564710.2206095965</v>
      </c>
      <c r="D86" s="16">
        <v>178875.36000000002</v>
      </c>
      <c r="E86" s="16">
        <v>455484</v>
      </c>
      <c r="F86" s="42"/>
      <c r="G86" s="43">
        <f t="shared" si="2"/>
        <v>737433</v>
      </c>
    </row>
    <row r="87" spans="1:7" ht="13.5" customHeight="1" x14ac:dyDescent="0.2">
      <c r="A87" s="14" t="s">
        <v>94</v>
      </c>
      <c r="B87" s="15">
        <v>41004</v>
      </c>
      <c r="C87" s="41">
        <v>8681285.81881468</v>
      </c>
      <c r="D87" s="16">
        <v>461202.76</v>
      </c>
      <c r="E87" s="16">
        <v>1596200</v>
      </c>
      <c r="F87" s="42"/>
      <c r="G87" s="43">
        <f t="shared" si="2"/>
        <v>2513842</v>
      </c>
    </row>
    <row r="88" spans="1:7" ht="13.5" customHeight="1" x14ac:dyDescent="0.2">
      <c r="A88" s="14" t="s">
        <v>101</v>
      </c>
      <c r="B88" s="15">
        <v>44002</v>
      </c>
      <c r="C88" s="41">
        <v>1832046.336306975</v>
      </c>
      <c r="D88" s="16">
        <v>226688.96</v>
      </c>
      <c r="E88" s="16">
        <v>350055</v>
      </c>
      <c r="F88" s="42"/>
      <c r="G88" s="43">
        <f t="shared" si="2"/>
        <v>452624</v>
      </c>
    </row>
    <row r="89" spans="1:7" ht="13.5" customHeight="1" x14ac:dyDescent="0.2">
      <c r="A89" s="14" t="s">
        <v>96</v>
      </c>
      <c r="B89" s="15">
        <v>42001</v>
      </c>
      <c r="C89" s="41">
        <v>2797675.1727309157</v>
      </c>
      <c r="D89" s="16">
        <v>311478.24</v>
      </c>
      <c r="E89" s="16">
        <v>598853</v>
      </c>
      <c r="F89" s="42"/>
      <c r="G89" s="43">
        <f t="shared" si="2"/>
        <v>644245</v>
      </c>
    </row>
    <row r="90" spans="1:7" ht="13.5" customHeight="1" x14ac:dyDescent="0.2">
      <c r="A90" s="14" t="s">
        <v>88</v>
      </c>
      <c r="B90" s="15">
        <v>39002</v>
      </c>
      <c r="C90" s="41">
        <v>9122687.7987310588</v>
      </c>
      <c r="D90" s="16">
        <v>299993.33999999997</v>
      </c>
      <c r="E90" s="16">
        <v>2168386</v>
      </c>
      <c r="F90" s="42"/>
      <c r="G90" s="43">
        <f t="shared" si="2"/>
        <v>2242961</v>
      </c>
    </row>
    <row r="91" spans="1:7" ht="13.5" customHeight="1" x14ac:dyDescent="0.2">
      <c r="A91" s="14" t="s">
        <v>141</v>
      </c>
      <c r="B91" s="15">
        <v>60003</v>
      </c>
      <c r="C91" s="41">
        <v>1715612.78185945</v>
      </c>
      <c r="D91" s="16">
        <v>319713.43</v>
      </c>
      <c r="E91" s="16">
        <v>406208</v>
      </c>
      <c r="F91" s="42"/>
      <c r="G91" s="43">
        <f t="shared" si="2"/>
        <v>291742</v>
      </c>
    </row>
    <row r="92" spans="1:7" ht="13.5" customHeight="1" x14ac:dyDescent="0.2">
      <c r="A92" s="14" t="s">
        <v>99</v>
      </c>
      <c r="B92" s="15">
        <v>43007</v>
      </c>
      <c r="C92" s="41">
        <v>3468692.2506276029</v>
      </c>
      <c r="D92" s="16">
        <v>239014.03999999998</v>
      </c>
      <c r="E92" s="16">
        <v>554629</v>
      </c>
      <c r="F92" s="42"/>
      <c r="G92" s="43">
        <f t="shared" si="2"/>
        <v>1060210</v>
      </c>
    </row>
    <row r="93" spans="1:7" ht="13.5" customHeight="1" x14ac:dyDescent="0.2">
      <c r="A93" s="14" t="s">
        <v>41</v>
      </c>
      <c r="B93" s="15">
        <v>15001</v>
      </c>
      <c r="C93" s="41">
        <v>1312420.0157762</v>
      </c>
      <c r="D93" s="16">
        <v>34132.93</v>
      </c>
      <c r="E93" s="16">
        <v>175894</v>
      </c>
      <c r="F93" s="42"/>
      <c r="G93" s="43">
        <f t="shared" si="2"/>
        <v>463250</v>
      </c>
    </row>
    <row r="94" spans="1:7" ht="13.5" customHeight="1" x14ac:dyDescent="0.2">
      <c r="A94" s="14" t="s">
        <v>42</v>
      </c>
      <c r="B94" s="15">
        <v>15002</v>
      </c>
      <c r="C94" s="41">
        <v>3383701.6639444008</v>
      </c>
      <c r="D94" s="16">
        <v>98327.67</v>
      </c>
      <c r="E94" s="16">
        <v>220381</v>
      </c>
      <c r="F94" s="42"/>
      <c r="G94" s="43">
        <f t="shared" si="2"/>
        <v>1422306</v>
      </c>
    </row>
    <row r="95" spans="1:7" ht="13.5" customHeight="1" x14ac:dyDescent="0.2">
      <c r="A95" s="14" t="s">
        <v>104</v>
      </c>
      <c r="B95" s="15">
        <v>46001</v>
      </c>
      <c r="C95" s="41">
        <v>22174271.440808762</v>
      </c>
      <c r="D95" s="16">
        <v>719646.66999999993</v>
      </c>
      <c r="E95" s="16">
        <v>4872300</v>
      </c>
      <c r="F95" s="42"/>
      <c r="G95" s="43">
        <f t="shared" si="2"/>
        <v>5855012</v>
      </c>
    </row>
    <row r="96" spans="1:7" ht="13.5" customHeight="1" x14ac:dyDescent="0.2">
      <c r="A96" s="14" t="s">
        <v>77</v>
      </c>
      <c r="B96" s="15">
        <v>33002</v>
      </c>
      <c r="C96" s="41">
        <v>2369153.5559189655</v>
      </c>
      <c r="D96" s="16">
        <v>449214.71999999997</v>
      </c>
      <c r="E96" s="16">
        <v>333763</v>
      </c>
      <c r="F96" s="42"/>
      <c r="G96" s="43">
        <f t="shared" si="2"/>
        <v>626206</v>
      </c>
    </row>
    <row r="97" spans="1:7" ht="13.5" customHeight="1" x14ac:dyDescent="0.2">
      <c r="A97" s="14" t="s">
        <v>63</v>
      </c>
      <c r="B97" s="15">
        <v>25004</v>
      </c>
      <c r="C97" s="41">
        <v>7738411.6472886018</v>
      </c>
      <c r="D97" s="16">
        <v>382623.79800000001</v>
      </c>
      <c r="E97" s="16">
        <v>2141715</v>
      </c>
      <c r="F97" s="42"/>
      <c r="G97" s="43">
        <f t="shared" si="2"/>
        <v>1536179</v>
      </c>
    </row>
    <row r="98" spans="1:7" ht="13.5" customHeight="1" x14ac:dyDescent="0.2">
      <c r="A98" s="14" t="s">
        <v>71</v>
      </c>
      <c r="B98" s="15">
        <v>29004</v>
      </c>
      <c r="C98" s="41">
        <v>3791664.2407687344</v>
      </c>
      <c r="D98" s="16">
        <v>295108.88000000012</v>
      </c>
      <c r="E98" s="16">
        <v>1109016</v>
      </c>
      <c r="F98" s="42"/>
      <c r="G98" s="43">
        <f t="shared" si="2"/>
        <v>639262</v>
      </c>
    </row>
    <row r="99" spans="1:7" ht="13.5" customHeight="1" x14ac:dyDescent="0.2">
      <c r="A99" s="14" t="s">
        <v>47</v>
      </c>
      <c r="B99" s="15">
        <v>17002</v>
      </c>
      <c r="C99" s="41">
        <v>19671852.976661041</v>
      </c>
      <c r="D99" s="16">
        <v>735803.80999999982</v>
      </c>
      <c r="E99" s="16">
        <v>4058262</v>
      </c>
      <c r="F99" s="42"/>
      <c r="G99" s="43">
        <f t="shared" si="2"/>
        <v>5409763</v>
      </c>
    </row>
    <row r="100" spans="1:7" ht="13.5" customHeight="1" x14ac:dyDescent="0.2">
      <c r="A100" s="14" t="s">
        <v>149</v>
      </c>
      <c r="B100" s="15">
        <v>62006</v>
      </c>
      <c r="C100" s="41">
        <v>4438448.5859199185</v>
      </c>
      <c r="D100" s="16">
        <v>372847.98000000004</v>
      </c>
      <c r="E100" s="16">
        <v>573922</v>
      </c>
      <c r="F100" s="42"/>
      <c r="G100" s="43">
        <f t="shared" si="2"/>
        <v>1458878</v>
      </c>
    </row>
    <row r="101" spans="1:7" ht="13.5" customHeight="1" x14ac:dyDescent="0.2">
      <c r="A101" s="14" t="s">
        <v>98</v>
      </c>
      <c r="B101" s="15">
        <v>43002</v>
      </c>
      <c r="C101" s="41">
        <v>2357507.4298300059</v>
      </c>
      <c r="D101" s="16">
        <v>113198.16</v>
      </c>
      <c r="E101" s="16">
        <v>267725</v>
      </c>
      <c r="F101" s="42"/>
      <c r="G101" s="43">
        <f t="shared" ref="G101:G132" si="3">IF(((0.5*C101)-(0.5*D101)-(0.5*F101)-E101)&lt;0,0,ROUND((0.5*C101)-(0.5*D101)-(0.5*F101)-E101,0))</f>
        <v>854430</v>
      </c>
    </row>
    <row r="102" spans="1:7" ht="13.5" customHeight="1" x14ac:dyDescent="0.2">
      <c r="A102" s="14" t="s">
        <v>48</v>
      </c>
      <c r="B102" s="15">
        <v>17003</v>
      </c>
      <c r="C102" s="41">
        <v>2269591.2257049968</v>
      </c>
      <c r="D102" s="16">
        <v>67378.040000000008</v>
      </c>
      <c r="E102" s="16">
        <v>272032</v>
      </c>
      <c r="F102" s="42"/>
      <c r="G102" s="43">
        <f t="shared" si="3"/>
        <v>829075</v>
      </c>
    </row>
    <row r="103" spans="1:7" ht="13.5" customHeight="1" x14ac:dyDescent="0.2">
      <c r="A103" s="14" t="s">
        <v>119</v>
      </c>
      <c r="B103" s="15">
        <v>51003</v>
      </c>
      <c r="C103" s="41">
        <v>2412751.8347053849</v>
      </c>
      <c r="D103" s="16">
        <v>247976.68000000002</v>
      </c>
      <c r="E103" s="16">
        <v>211141</v>
      </c>
      <c r="F103" s="42"/>
      <c r="G103" s="43">
        <f t="shared" si="3"/>
        <v>871247</v>
      </c>
    </row>
    <row r="104" spans="1:7" ht="13.5" customHeight="1" x14ac:dyDescent="0.2">
      <c r="A104" s="14" t="s">
        <v>28</v>
      </c>
      <c r="B104" s="15">
        <v>9002</v>
      </c>
      <c r="C104" s="41">
        <v>1621895.6483330003</v>
      </c>
      <c r="D104" s="16">
        <v>175186.3</v>
      </c>
      <c r="E104" s="16">
        <v>426507</v>
      </c>
      <c r="F104" s="42"/>
      <c r="G104" s="43">
        <f t="shared" si="3"/>
        <v>296848</v>
      </c>
    </row>
    <row r="105" spans="1:7" ht="13.5" customHeight="1" x14ac:dyDescent="0.2">
      <c r="A105" s="14" t="s">
        <v>135</v>
      </c>
      <c r="B105" s="15">
        <v>56007</v>
      </c>
      <c r="C105" s="41">
        <v>3318419.5338339945</v>
      </c>
      <c r="D105" s="16">
        <v>120798.35999999999</v>
      </c>
      <c r="E105" s="16">
        <v>680288</v>
      </c>
      <c r="F105" s="42"/>
      <c r="G105" s="43">
        <f t="shared" si="3"/>
        <v>918523</v>
      </c>
    </row>
    <row r="106" spans="1:7" ht="13.5" customHeight="1" x14ac:dyDescent="0.2">
      <c r="A106" s="14" t="s">
        <v>61</v>
      </c>
      <c r="B106" s="15">
        <v>23003</v>
      </c>
      <c r="C106" s="41">
        <v>1064535.3549488001</v>
      </c>
      <c r="D106" s="16">
        <v>160922.52000000002</v>
      </c>
      <c r="E106" s="16">
        <v>100239</v>
      </c>
      <c r="F106" s="42"/>
      <c r="G106" s="43">
        <f t="shared" si="3"/>
        <v>351567</v>
      </c>
    </row>
    <row r="107" spans="1:7" ht="13.5" customHeight="1" x14ac:dyDescent="0.2">
      <c r="A107" s="14" t="s">
        <v>153</v>
      </c>
      <c r="B107" s="15">
        <v>65001</v>
      </c>
      <c r="C107" s="41">
        <v>12475974.16880174</v>
      </c>
      <c r="D107" s="16">
        <v>389944.16</v>
      </c>
      <c r="E107" s="16">
        <v>76579</v>
      </c>
      <c r="F107" s="42"/>
      <c r="G107" s="43">
        <f t="shared" si="3"/>
        <v>5966436</v>
      </c>
    </row>
    <row r="108" spans="1:7" ht="13.5" customHeight="1" x14ac:dyDescent="0.2">
      <c r="A108" s="14" t="s">
        <v>89</v>
      </c>
      <c r="B108" s="15">
        <v>39006</v>
      </c>
      <c r="C108" s="41">
        <v>1860560.6761716751</v>
      </c>
      <c r="D108" s="16">
        <v>128463.04999999999</v>
      </c>
      <c r="E108" s="16">
        <v>444106</v>
      </c>
      <c r="F108" s="42"/>
      <c r="G108" s="43">
        <f t="shared" si="3"/>
        <v>421943</v>
      </c>
    </row>
    <row r="109" spans="1:7" ht="13.5" customHeight="1" x14ac:dyDescent="0.2">
      <c r="A109" s="14" t="s">
        <v>142</v>
      </c>
      <c r="B109" s="15">
        <v>60004</v>
      </c>
      <c r="C109" s="41">
        <v>3843334.5241948664</v>
      </c>
      <c r="D109" s="16">
        <v>148896.16</v>
      </c>
      <c r="E109" s="16">
        <v>558011</v>
      </c>
      <c r="F109" s="42"/>
      <c r="G109" s="43">
        <f t="shared" si="3"/>
        <v>1289208</v>
      </c>
    </row>
    <row r="110" spans="1:7" ht="13.5" customHeight="1" x14ac:dyDescent="0.2">
      <c r="A110" s="14" t="s">
        <v>78</v>
      </c>
      <c r="B110" s="15">
        <v>33003</v>
      </c>
      <c r="C110" s="41">
        <v>4335653.4231152032</v>
      </c>
      <c r="D110" s="16">
        <v>144151.69</v>
      </c>
      <c r="E110" s="16">
        <v>590979</v>
      </c>
      <c r="F110" s="42"/>
      <c r="G110" s="43">
        <f t="shared" si="3"/>
        <v>1504772</v>
      </c>
    </row>
    <row r="111" spans="1:7" ht="13.5" customHeight="1" x14ac:dyDescent="0.2">
      <c r="A111" s="14" t="s">
        <v>75</v>
      </c>
      <c r="B111" s="15">
        <v>32002</v>
      </c>
      <c r="C111" s="41">
        <v>19904423.25361472</v>
      </c>
      <c r="D111" s="16">
        <v>972567.8600000001</v>
      </c>
      <c r="E111" s="16">
        <v>3204728</v>
      </c>
      <c r="F111" s="42"/>
      <c r="G111" s="43">
        <f t="shared" si="3"/>
        <v>6261200</v>
      </c>
    </row>
    <row r="112" spans="1:7" ht="13.5" customHeight="1" x14ac:dyDescent="0.2">
      <c r="A112" s="14" t="s">
        <v>8</v>
      </c>
      <c r="B112" s="15">
        <v>1001</v>
      </c>
      <c r="C112" s="41">
        <v>2373865.3857948771</v>
      </c>
      <c r="D112" s="16">
        <v>143913.25</v>
      </c>
      <c r="E112" s="16">
        <v>379778</v>
      </c>
      <c r="F112" s="42"/>
      <c r="G112" s="43">
        <f t="shared" si="3"/>
        <v>735198</v>
      </c>
    </row>
    <row r="113" spans="1:7" ht="13.5" customHeight="1" x14ac:dyDescent="0.2">
      <c r="A113" s="14" t="s">
        <v>32</v>
      </c>
      <c r="B113" s="15">
        <v>11005</v>
      </c>
      <c r="C113" s="41">
        <v>4166562.8637405625</v>
      </c>
      <c r="D113" s="16">
        <v>291111.07999999996</v>
      </c>
      <c r="E113" s="16">
        <v>916895</v>
      </c>
      <c r="F113" s="42"/>
      <c r="G113" s="43">
        <f t="shared" si="3"/>
        <v>1020831</v>
      </c>
    </row>
    <row r="114" spans="1:7" ht="13.5" customHeight="1" x14ac:dyDescent="0.2">
      <c r="A114" s="14" t="s">
        <v>120</v>
      </c>
      <c r="B114" s="15">
        <v>51004</v>
      </c>
      <c r="C114" s="41">
        <v>89839803.125974819</v>
      </c>
      <c r="D114" s="16">
        <v>2851252</v>
      </c>
      <c r="E114" s="16">
        <v>25730405</v>
      </c>
      <c r="F114" s="42"/>
      <c r="G114" s="43">
        <f t="shared" si="3"/>
        <v>17763871</v>
      </c>
    </row>
    <row r="115" spans="1:7" ht="13.5" customHeight="1" x14ac:dyDescent="0.2">
      <c r="A115" s="14" t="s">
        <v>133</v>
      </c>
      <c r="B115" s="15">
        <v>56004</v>
      </c>
      <c r="C115" s="41">
        <v>4060952.1065170239</v>
      </c>
      <c r="D115" s="16">
        <v>118387.86</v>
      </c>
      <c r="E115" s="16">
        <v>777085</v>
      </c>
      <c r="F115" s="42"/>
      <c r="G115" s="43">
        <f t="shared" si="3"/>
        <v>1194197</v>
      </c>
    </row>
    <row r="116" spans="1:7" ht="13.5" customHeight="1" x14ac:dyDescent="0.2">
      <c r="A116" s="14" t="s">
        <v>127</v>
      </c>
      <c r="B116" s="15">
        <v>54004</v>
      </c>
      <c r="C116" s="41">
        <v>2038519.0817438266</v>
      </c>
      <c r="D116" s="16">
        <v>92833.36</v>
      </c>
      <c r="E116" s="16">
        <v>249847</v>
      </c>
      <c r="F116" s="42"/>
      <c r="G116" s="43">
        <f t="shared" si="3"/>
        <v>722996</v>
      </c>
    </row>
    <row r="117" spans="1:7" ht="13.5" customHeight="1" x14ac:dyDescent="0.2">
      <c r="A117" s="14" t="s">
        <v>131</v>
      </c>
      <c r="B117" s="15">
        <v>55005</v>
      </c>
      <c r="C117" s="41">
        <v>2045003.5878120253</v>
      </c>
      <c r="D117" s="16">
        <v>59223.189999999995</v>
      </c>
      <c r="E117" s="16">
        <v>378806</v>
      </c>
      <c r="F117" s="42"/>
      <c r="G117" s="43">
        <f t="shared" si="3"/>
        <v>614084</v>
      </c>
    </row>
    <row r="118" spans="1:7" ht="13.5" customHeight="1" x14ac:dyDescent="0.2">
      <c r="A118" s="14" t="s">
        <v>16</v>
      </c>
      <c r="B118" s="15">
        <v>4003</v>
      </c>
      <c r="C118" s="41">
        <v>2296364.0594494604</v>
      </c>
      <c r="D118" s="16">
        <v>116735.07</v>
      </c>
      <c r="E118" s="16">
        <v>392562</v>
      </c>
      <c r="F118" s="42"/>
      <c r="G118" s="43">
        <f t="shared" si="3"/>
        <v>697252</v>
      </c>
    </row>
    <row r="119" spans="1:7" ht="13.5" customHeight="1" x14ac:dyDescent="0.2">
      <c r="A119" s="14" t="s">
        <v>148</v>
      </c>
      <c r="B119" s="15">
        <v>62005</v>
      </c>
      <c r="C119" s="41">
        <v>1663336.4921075001</v>
      </c>
      <c r="D119" s="16">
        <v>130200.48</v>
      </c>
      <c r="E119" s="16">
        <v>578156</v>
      </c>
      <c r="F119" s="42"/>
      <c r="G119" s="43">
        <f t="shared" si="3"/>
        <v>188412</v>
      </c>
    </row>
    <row r="120" spans="1:7" ht="13.5" customHeight="1" x14ac:dyDescent="0.2">
      <c r="A120" s="14" t="s">
        <v>112</v>
      </c>
      <c r="B120" s="15">
        <v>49005</v>
      </c>
      <c r="C120" s="41">
        <v>186764029.55837131</v>
      </c>
      <c r="D120" s="16">
        <v>8830796.4299999997</v>
      </c>
      <c r="E120" s="16">
        <v>36445566</v>
      </c>
      <c r="F120" s="42"/>
      <c r="G120" s="43">
        <f t="shared" si="3"/>
        <v>52521051</v>
      </c>
    </row>
    <row r="121" spans="1:7" ht="13.5" customHeight="1" x14ac:dyDescent="0.2">
      <c r="A121" s="14" t="s">
        <v>19</v>
      </c>
      <c r="B121" s="15">
        <v>5005</v>
      </c>
      <c r="C121" s="41">
        <v>5731382.3128046999</v>
      </c>
      <c r="D121" s="16">
        <v>212083.74000000002</v>
      </c>
      <c r="E121" s="16">
        <v>701172</v>
      </c>
      <c r="F121" s="42"/>
      <c r="G121" s="43">
        <f t="shared" si="3"/>
        <v>2058477</v>
      </c>
    </row>
    <row r="122" spans="1:7" ht="13.5" customHeight="1" x14ac:dyDescent="0.2">
      <c r="A122" s="14" t="s">
        <v>126</v>
      </c>
      <c r="B122" s="15">
        <v>54002</v>
      </c>
      <c r="C122" s="41">
        <v>7295488.9013902619</v>
      </c>
      <c r="D122" s="16">
        <v>851241.19</v>
      </c>
      <c r="E122" s="16">
        <v>1126158</v>
      </c>
      <c r="F122" s="42"/>
      <c r="G122" s="43">
        <f t="shared" si="3"/>
        <v>2095966</v>
      </c>
    </row>
    <row r="123" spans="1:7" ht="13.5" customHeight="1" x14ac:dyDescent="0.2">
      <c r="A123" s="14" t="s">
        <v>66</v>
      </c>
      <c r="B123" s="15">
        <v>26005</v>
      </c>
      <c r="C123" s="41">
        <v>731868.05652730004</v>
      </c>
      <c r="D123" s="16">
        <v>61563.200000000004</v>
      </c>
      <c r="E123" s="16">
        <v>182468</v>
      </c>
      <c r="F123" s="42"/>
      <c r="G123" s="43">
        <f t="shared" si="3"/>
        <v>152684</v>
      </c>
    </row>
    <row r="124" spans="1:7" ht="13.5" customHeight="1" x14ac:dyDescent="0.2">
      <c r="A124" s="14" t="s">
        <v>91</v>
      </c>
      <c r="B124" s="15">
        <v>40002</v>
      </c>
      <c r="C124" s="41">
        <v>17232926.436269782</v>
      </c>
      <c r="D124" s="16">
        <v>607002.09</v>
      </c>
      <c r="E124" s="16">
        <v>4977267</v>
      </c>
      <c r="F124" s="42"/>
      <c r="G124" s="43">
        <f t="shared" si="3"/>
        <v>3335695</v>
      </c>
    </row>
    <row r="125" spans="1:7" ht="13.5" customHeight="1" x14ac:dyDescent="0.2">
      <c r="A125" s="14" t="s">
        <v>136</v>
      </c>
      <c r="B125" s="15">
        <v>57001</v>
      </c>
      <c r="C125" s="41">
        <v>3513635.1393718245</v>
      </c>
      <c r="D125" s="16">
        <v>175209.11</v>
      </c>
      <c r="E125" s="16">
        <v>935126</v>
      </c>
      <c r="F125" s="42"/>
      <c r="G125" s="43">
        <f t="shared" si="3"/>
        <v>734087</v>
      </c>
    </row>
    <row r="126" spans="1:7" ht="13.5" customHeight="1" x14ac:dyDescent="0.2">
      <c r="A126" s="14" t="s">
        <v>128</v>
      </c>
      <c r="B126" s="15">
        <v>54006</v>
      </c>
      <c r="C126" s="41">
        <v>1546902.9376599751</v>
      </c>
      <c r="D126" s="16">
        <v>118740.56999999995</v>
      </c>
      <c r="E126" s="16">
        <v>182810</v>
      </c>
      <c r="F126" s="42"/>
      <c r="G126" s="43">
        <f t="shared" si="3"/>
        <v>531271</v>
      </c>
    </row>
    <row r="127" spans="1:7" ht="13.5" customHeight="1" x14ac:dyDescent="0.2">
      <c r="A127" s="14" t="s">
        <v>95</v>
      </c>
      <c r="B127" s="15">
        <v>41005</v>
      </c>
      <c r="C127" s="41">
        <v>19568060.779157139</v>
      </c>
      <c r="D127" s="16">
        <v>521044.76999999996</v>
      </c>
      <c r="E127" s="16">
        <v>2758693</v>
      </c>
      <c r="F127" s="42"/>
      <c r="G127" s="43">
        <f t="shared" si="3"/>
        <v>6764815</v>
      </c>
    </row>
    <row r="128" spans="1:7" ht="14.25" customHeight="1" x14ac:dyDescent="0.2">
      <c r="A128" s="14" t="s">
        <v>53</v>
      </c>
      <c r="B128" s="15">
        <v>20003</v>
      </c>
      <c r="C128" s="41">
        <v>2933655.2663566787</v>
      </c>
      <c r="D128" s="16">
        <v>61697.36</v>
      </c>
      <c r="E128" s="16">
        <v>192903</v>
      </c>
      <c r="F128" s="42"/>
      <c r="G128" s="43">
        <f t="shared" si="3"/>
        <v>1243076</v>
      </c>
    </row>
    <row r="129" spans="1:7" ht="13.5" customHeight="1" x14ac:dyDescent="0.2">
      <c r="A129" s="14" t="s">
        <v>154</v>
      </c>
      <c r="B129" s="15">
        <v>66001</v>
      </c>
      <c r="C129" s="41">
        <v>14998511.988877304</v>
      </c>
      <c r="D129" s="16">
        <v>388988.93</v>
      </c>
      <c r="E129" s="16">
        <v>193132</v>
      </c>
      <c r="F129" s="42"/>
      <c r="G129" s="43">
        <f t="shared" si="3"/>
        <v>7111630</v>
      </c>
    </row>
    <row r="130" spans="1:7" ht="13.5" customHeight="1" x14ac:dyDescent="0.2">
      <c r="A130" s="14" t="s">
        <v>79</v>
      </c>
      <c r="B130" s="15">
        <v>33005</v>
      </c>
      <c r="C130" s="41">
        <v>1560304.6766036001</v>
      </c>
      <c r="D130" s="16">
        <v>226677.63999999998</v>
      </c>
      <c r="E130" s="16">
        <v>350454</v>
      </c>
      <c r="F130" s="42"/>
      <c r="G130" s="43">
        <f t="shared" si="3"/>
        <v>316360</v>
      </c>
    </row>
    <row r="131" spans="1:7" ht="13.5" customHeight="1" x14ac:dyDescent="0.2">
      <c r="A131" s="14" t="s">
        <v>113</v>
      </c>
      <c r="B131" s="15">
        <v>49006</v>
      </c>
      <c r="C131" s="41">
        <v>7707235.9694329211</v>
      </c>
      <c r="D131" s="16">
        <v>841492.76</v>
      </c>
      <c r="E131" s="16">
        <v>2217939</v>
      </c>
      <c r="F131" s="42"/>
      <c r="G131" s="43">
        <f t="shared" si="3"/>
        <v>1214933</v>
      </c>
    </row>
    <row r="132" spans="1:7" ht="13.5" customHeight="1" x14ac:dyDescent="0.2">
      <c r="A132" s="14" t="s">
        <v>35</v>
      </c>
      <c r="B132" s="15">
        <v>13001</v>
      </c>
      <c r="C132" s="41">
        <v>9814635.7814297397</v>
      </c>
      <c r="D132" s="16">
        <v>354126.92000000004</v>
      </c>
      <c r="E132" s="16">
        <v>1900668</v>
      </c>
      <c r="F132" s="42"/>
      <c r="G132" s="43">
        <f t="shared" si="3"/>
        <v>2829586</v>
      </c>
    </row>
    <row r="133" spans="1:7" ht="13.5" customHeight="1" x14ac:dyDescent="0.2">
      <c r="A133" s="14" t="s">
        <v>143</v>
      </c>
      <c r="B133" s="15">
        <v>60006</v>
      </c>
      <c r="C133" s="41">
        <v>3245325.7683847756</v>
      </c>
      <c r="D133" s="16">
        <v>175139.46</v>
      </c>
      <c r="E133" s="16">
        <v>523186</v>
      </c>
      <c r="F133" s="42"/>
      <c r="G133" s="43">
        <f t="shared" ref="G133:G151" si="4">IF(((0.5*C133)-(0.5*D133)-(0.5*F133)-E133)&lt;0,0,ROUND((0.5*C133)-(0.5*D133)-(0.5*F133)-E133,0))</f>
        <v>1011907</v>
      </c>
    </row>
    <row r="134" spans="1:7" ht="13.5" customHeight="1" x14ac:dyDescent="0.2">
      <c r="A134" s="14" t="s">
        <v>31</v>
      </c>
      <c r="B134" s="15">
        <v>11004</v>
      </c>
      <c r="C134" s="41">
        <v>6311173.8900536001</v>
      </c>
      <c r="D134" s="16">
        <v>197404.26</v>
      </c>
      <c r="E134" s="16">
        <v>450480</v>
      </c>
      <c r="F134" s="42"/>
      <c r="G134" s="43">
        <f t="shared" si="4"/>
        <v>2606405</v>
      </c>
    </row>
    <row r="135" spans="1:7" ht="13.5" customHeight="1" x14ac:dyDescent="0.2">
      <c r="A135" s="14" t="s">
        <v>43</v>
      </c>
      <c r="B135" s="15">
        <v>15003</v>
      </c>
      <c r="C135" s="41">
        <v>1568288.6925585</v>
      </c>
      <c r="D135" s="16">
        <v>31432.829999999998</v>
      </c>
      <c r="E135" s="16">
        <v>29042</v>
      </c>
      <c r="F135" s="42"/>
      <c r="G135" s="43">
        <f t="shared" si="4"/>
        <v>739386</v>
      </c>
    </row>
    <row r="136" spans="1:7" ht="13.5" customHeight="1" x14ac:dyDescent="0.2">
      <c r="A136" s="14" t="s">
        <v>121</v>
      </c>
      <c r="B136" s="15">
        <v>51005</v>
      </c>
      <c r="C136" s="41">
        <v>2520712.7732802443</v>
      </c>
      <c r="D136" s="16">
        <v>146177.07999999999</v>
      </c>
      <c r="E136" s="16">
        <v>388860</v>
      </c>
      <c r="F136" s="42"/>
      <c r="G136" s="43">
        <f t="shared" si="4"/>
        <v>798408</v>
      </c>
    </row>
    <row r="137" spans="1:7" ht="13.5" customHeight="1" x14ac:dyDescent="0.2">
      <c r="A137" s="14" t="s">
        <v>23</v>
      </c>
      <c r="B137" s="15">
        <v>6005</v>
      </c>
      <c r="C137" s="41">
        <v>2793241.4561338774</v>
      </c>
      <c r="D137" s="16">
        <v>73949.049999999988</v>
      </c>
      <c r="E137" s="16">
        <v>290345</v>
      </c>
      <c r="F137" s="42"/>
      <c r="G137" s="43">
        <f t="shared" si="4"/>
        <v>1069301</v>
      </c>
    </row>
    <row r="138" spans="1:7" ht="13.5" customHeight="1" x14ac:dyDescent="0.2">
      <c r="A138" s="14" t="s">
        <v>39</v>
      </c>
      <c r="B138" s="15">
        <v>14004</v>
      </c>
      <c r="C138" s="41">
        <v>25316551.695880663</v>
      </c>
      <c r="D138" s="16">
        <v>998039.10000000009</v>
      </c>
      <c r="E138" s="16">
        <v>5863873</v>
      </c>
      <c r="F138" s="42"/>
      <c r="G138" s="43">
        <f t="shared" si="4"/>
        <v>6295383</v>
      </c>
    </row>
    <row r="139" spans="1:7" ht="13.5" customHeight="1" x14ac:dyDescent="0.2">
      <c r="A139" s="14" t="s">
        <v>49</v>
      </c>
      <c r="B139" s="15">
        <v>18003</v>
      </c>
      <c r="C139" s="41">
        <v>1473240.8930095001</v>
      </c>
      <c r="D139" s="16">
        <v>81913.699999999983</v>
      </c>
      <c r="E139" s="16">
        <v>311434</v>
      </c>
      <c r="F139" s="42"/>
      <c r="G139" s="43">
        <f t="shared" si="4"/>
        <v>384230</v>
      </c>
    </row>
    <row r="140" spans="1:7" ht="13.5" customHeight="1" x14ac:dyDescent="0.2">
      <c r="A140" s="14" t="s">
        <v>40</v>
      </c>
      <c r="B140" s="15">
        <v>14005</v>
      </c>
      <c r="C140" s="41">
        <v>2381920.759782169</v>
      </c>
      <c r="D140" s="16">
        <v>154570.8679999999</v>
      </c>
      <c r="E140" s="16">
        <v>269700</v>
      </c>
      <c r="F140" s="42"/>
      <c r="G140" s="43">
        <f t="shared" si="4"/>
        <v>843975</v>
      </c>
    </row>
    <row r="141" spans="1:7" ht="13.5" customHeight="1" x14ac:dyDescent="0.2">
      <c r="A141" s="14" t="s">
        <v>50</v>
      </c>
      <c r="B141" s="15">
        <v>18005</v>
      </c>
      <c r="C141" s="41">
        <v>4212557.7722595558</v>
      </c>
      <c r="D141" s="16">
        <v>286283.42</v>
      </c>
      <c r="E141" s="16">
        <v>1125764</v>
      </c>
      <c r="F141" s="42"/>
      <c r="G141" s="43">
        <f t="shared" si="4"/>
        <v>837373</v>
      </c>
    </row>
    <row r="142" spans="1:7" ht="13.5" customHeight="1" x14ac:dyDescent="0.2">
      <c r="A142" s="14" t="s">
        <v>82</v>
      </c>
      <c r="B142" s="15">
        <v>36002</v>
      </c>
      <c r="C142" s="41">
        <v>3978932.2223898834</v>
      </c>
      <c r="D142" s="16">
        <v>302378.94</v>
      </c>
      <c r="E142" s="16">
        <v>610455</v>
      </c>
      <c r="F142" s="42"/>
      <c r="G142" s="43">
        <f t="shared" si="4"/>
        <v>1227822</v>
      </c>
    </row>
    <row r="143" spans="1:7" ht="13.5" customHeight="1" x14ac:dyDescent="0.2">
      <c r="A143" s="14" t="s">
        <v>114</v>
      </c>
      <c r="B143" s="15">
        <v>49007</v>
      </c>
      <c r="C143" s="41">
        <v>10659040.431433879</v>
      </c>
      <c r="D143" s="16">
        <v>756916.4</v>
      </c>
      <c r="E143" s="16">
        <v>1701422</v>
      </c>
      <c r="F143" s="42"/>
      <c r="G143" s="43">
        <f t="shared" si="4"/>
        <v>3249640</v>
      </c>
    </row>
    <row r="144" spans="1:7" ht="13.5" customHeight="1" x14ac:dyDescent="0.2">
      <c r="A144" s="14" t="s">
        <v>9</v>
      </c>
      <c r="B144" s="15">
        <v>1003</v>
      </c>
      <c r="C144" s="41">
        <v>1096186.2718022252</v>
      </c>
      <c r="D144" s="16">
        <v>228143.40800000002</v>
      </c>
      <c r="E144" s="16">
        <v>243568</v>
      </c>
      <c r="F144" s="42"/>
      <c r="G144" s="43">
        <f t="shared" si="4"/>
        <v>190453</v>
      </c>
    </row>
    <row r="145" spans="1:7" ht="13.5" customHeight="1" x14ac:dyDescent="0.2">
      <c r="A145" s="14" t="s">
        <v>106</v>
      </c>
      <c r="B145" s="15">
        <v>47001</v>
      </c>
      <c r="C145" s="41">
        <v>3248712.4295287421</v>
      </c>
      <c r="D145" s="16">
        <v>84581.92</v>
      </c>
      <c r="E145" s="16">
        <v>203372</v>
      </c>
      <c r="F145" s="42"/>
      <c r="G145" s="43">
        <f t="shared" si="4"/>
        <v>1378693</v>
      </c>
    </row>
    <row r="146" spans="1:7" ht="13.5" customHeight="1" x14ac:dyDescent="0.2">
      <c r="A146" s="14" t="s">
        <v>34</v>
      </c>
      <c r="B146" s="15">
        <v>12003</v>
      </c>
      <c r="C146" s="41">
        <v>3116392.6492081974</v>
      </c>
      <c r="D146" s="16">
        <v>461828.19999999995</v>
      </c>
      <c r="E146" s="16">
        <v>540751</v>
      </c>
      <c r="F146" s="42"/>
      <c r="G146" s="43">
        <f t="shared" si="4"/>
        <v>786531</v>
      </c>
    </row>
    <row r="147" spans="1:7" ht="13.5" customHeight="1" x14ac:dyDescent="0.2">
      <c r="A147" s="14" t="s">
        <v>129</v>
      </c>
      <c r="B147" s="15">
        <v>54007</v>
      </c>
      <c r="C147" s="41">
        <v>2074623.5753411357</v>
      </c>
      <c r="D147" s="16">
        <v>143042.46000000002</v>
      </c>
      <c r="E147" s="16">
        <v>372483</v>
      </c>
      <c r="F147" s="42"/>
      <c r="G147" s="43">
        <f t="shared" si="4"/>
        <v>593308</v>
      </c>
    </row>
    <row r="148" spans="1:7" ht="13.5" customHeight="1" x14ac:dyDescent="0.2">
      <c r="A148" s="14" t="s">
        <v>138</v>
      </c>
      <c r="B148" s="15">
        <v>59002</v>
      </c>
      <c r="C148" s="41">
        <v>5790692.1385340998</v>
      </c>
      <c r="D148" s="16">
        <v>312197.01</v>
      </c>
      <c r="E148" s="16">
        <v>955866</v>
      </c>
      <c r="F148" s="42"/>
      <c r="G148" s="43">
        <f t="shared" si="4"/>
        <v>1783382</v>
      </c>
    </row>
    <row r="149" spans="1:7" ht="13.5" customHeight="1" x14ac:dyDescent="0.2">
      <c r="A149" s="14" t="s">
        <v>12</v>
      </c>
      <c r="B149" s="15">
        <v>2006</v>
      </c>
      <c r="C149" s="41">
        <v>2606639.4760862524</v>
      </c>
      <c r="D149" s="16">
        <v>103418.18999999997</v>
      </c>
      <c r="E149" s="16">
        <v>454540</v>
      </c>
      <c r="F149" s="42"/>
      <c r="G149" s="43">
        <f t="shared" si="4"/>
        <v>797071</v>
      </c>
    </row>
    <row r="150" spans="1:7" ht="13.5" customHeight="1" x14ac:dyDescent="0.2">
      <c r="A150" s="14" t="s">
        <v>130</v>
      </c>
      <c r="B150" s="15">
        <v>55004</v>
      </c>
      <c r="C150" s="41">
        <v>2065236.1383486423</v>
      </c>
      <c r="D150" s="16">
        <v>49376.69</v>
      </c>
      <c r="E150" s="16">
        <v>263628</v>
      </c>
      <c r="F150" s="42"/>
      <c r="G150" s="43">
        <f t="shared" si="4"/>
        <v>744302</v>
      </c>
    </row>
    <row r="151" spans="1:7" ht="13.5" customHeight="1" x14ac:dyDescent="0.2">
      <c r="A151" s="14" t="s">
        <v>151</v>
      </c>
      <c r="B151" s="15">
        <v>63003</v>
      </c>
      <c r="C151" s="41">
        <v>21359141.514651284</v>
      </c>
      <c r="D151" s="16">
        <v>1107931.19</v>
      </c>
      <c r="E151" s="16">
        <v>3625057</v>
      </c>
      <c r="F151" s="42"/>
      <c r="G151" s="43">
        <f t="shared" si="4"/>
        <v>6500548</v>
      </c>
    </row>
    <row r="152" spans="1:7" ht="12.75" x14ac:dyDescent="0.2">
      <c r="A152" s="20"/>
      <c r="B152" s="21"/>
      <c r="C152" s="16">
        <f>SUM(C5:C151)</f>
        <v>1075838395.1335986</v>
      </c>
      <c r="D152" s="16">
        <f>SUM(D5:D151)</f>
        <v>53871812.207999974</v>
      </c>
      <c r="E152" s="16">
        <f t="shared" ref="E152:G152" si="5">SUM(E5:E151)</f>
        <v>210942114</v>
      </c>
      <c r="F152" s="16">
        <f t="shared" si="5"/>
        <v>0</v>
      </c>
      <c r="G152" s="16">
        <f t="shared" si="5"/>
        <v>304635189</v>
      </c>
    </row>
    <row r="153" spans="1:7" ht="13.5" thickBot="1" x14ac:dyDescent="0.25">
      <c r="A153" s="22"/>
      <c r="B153" s="23"/>
      <c r="C153" s="25"/>
      <c r="D153" s="25"/>
      <c r="E153" s="25"/>
      <c r="F153" s="47"/>
      <c r="G153" s="25"/>
    </row>
    <row r="154" spans="1:7" s="29" customFormat="1" ht="13.5" thickBot="1" x14ac:dyDescent="0.25">
      <c r="A154" s="26" t="s">
        <v>155</v>
      </c>
      <c r="B154" s="27" t="s">
        <v>156</v>
      </c>
      <c r="C154" s="28">
        <v>136869</v>
      </c>
      <c r="D154" s="28"/>
      <c r="E154" s="28"/>
      <c r="F154" s="48"/>
      <c r="G154" s="28">
        <f>ROUND(C154/2,0)</f>
        <v>68435</v>
      </c>
    </row>
    <row r="155" spans="1:7" s="33" customFormat="1" ht="12.75" x14ac:dyDescent="0.2">
      <c r="A155" s="30"/>
      <c r="B155" s="30"/>
      <c r="C155" s="31"/>
      <c r="D155" s="31"/>
      <c r="E155" s="31"/>
      <c r="F155" s="31"/>
      <c r="G155" s="32"/>
    </row>
    <row r="156" spans="1:7" ht="13.5" customHeight="1" x14ac:dyDescent="0.2">
      <c r="A156" s="34"/>
      <c r="B156" s="34"/>
      <c r="C156" s="35"/>
      <c r="D156" s="25"/>
      <c r="E156" s="25"/>
      <c r="F156" s="25"/>
      <c r="G156" s="24"/>
    </row>
  </sheetData>
  <sortState xmlns:xlrd2="http://schemas.microsoft.com/office/spreadsheetml/2017/richdata2" ref="A5:L151">
    <sortCondition ref="A5:A151"/>
  </sortState>
  <pageMargins left="0.28999999999999998" right="0.17" top="0.3" bottom="0.28999999999999998" header="0.17" footer="0.17"/>
  <pageSetup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FY2027 GSA Estimate</vt:lpstr>
      <vt:lpstr>'FY2027 GSA Estimate'!Print_Area</vt:lpstr>
      <vt:lpstr>'FY2027 GSA Estimate'!Print_Titles</vt:lpstr>
    </vt:vector>
  </TitlesOfParts>
  <Company>State of South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FY2027 General State Aid</dc:title>
  <dc:creator>Leiferman, Bobbi</dc:creator>
  <cp:lastModifiedBy>Odean-Carlin, Kodi</cp:lastModifiedBy>
  <cp:lastPrinted>2026-07-20T16:41:53Z</cp:lastPrinted>
  <dcterms:created xsi:type="dcterms:W3CDTF">2026-07-20T16:37:25Z</dcterms:created>
  <dcterms:modified xsi:type="dcterms:W3CDTF">2026-07-21T11:17:46Z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3b1a8e-41ed-4bc7-92d1-0305fbefd661_Enabled">
    <vt:lpwstr>true</vt:lpwstr>
  </property>
  <property fmtid="{D5CDD505-2E9C-101B-9397-08002B2CF9AE}" pid="3" name="MSIP_Label_ec3b1a8e-41ed-4bc7-92d1-0305fbefd661_SetDate">
    <vt:lpwstr>2026-07-20T16:40:31Z</vt:lpwstr>
  </property>
  <property fmtid="{D5CDD505-2E9C-101B-9397-08002B2CF9AE}" pid="4" name="MSIP_Label_ec3b1a8e-41ed-4bc7-92d1-0305fbefd661_Method">
    <vt:lpwstr>Standard</vt:lpwstr>
  </property>
  <property fmtid="{D5CDD505-2E9C-101B-9397-08002B2CF9AE}" pid="5" name="MSIP_Label_ec3b1a8e-41ed-4bc7-92d1-0305fbefd661_Name">
    <vt:lpwstr>M365-General - Anyone (Unrestricted)-Prod</vt:lpwstr>
  </property>
  <property fmtid="{D5CDD505-2E9C-101B-9397-08002B2CF9AE}" pid="6" name="MSIP_Label_ec3b1a8e-41ed-4bc7-92d1-0305fbefd661_SiteId">
    <vt:lpwstr>70af547c-69ab-416d-b4a6-543b5ce52b99</vt:lpwstr>
  </property>
  <property fmtid="{D5CDD505-2E9C-101B-9397-08002B2CF9AE}" pid="7" name="MSIP_Label_ec3b1a8e-41ed-4bc7-92d1-0305fbefd661_ActionId">
    <vt:lpwstr>fbe0363c-e09f-47c7-b341-71f2d426ffaf</vt:lpwstr>
  </property>
  <property fmtid="{D5CDD505-2E9C-101B-9397-08002B2CF9AE}" pid="8" name="MSIP_Label_ec3b1a8e-41ed-4bc7-92d1-0305fbefd661_ContentBits">
    <vt:lpwstr>0</vt:lpwstr>
  </property>
  <property fmtid="{D5CDD505-2E9C-101B-9397-08002B2CF9AE}" pid="9" name="MSIP_Label_ec3b1a8e-41ed-4bc7-92d1-0305fbefd661_Tag">
    <vt:lpwstr>10, 3, 0, 1</vt:lpwstr>
  </property>
</Properties>
</file>