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RC16967\Downloads\"/>
    </mc:Choice>
  </mc:AlternateContent>
  <xr:revisionPtr revIDLastSave="0" documentId="8_{BF2B2E36-F94E-4895-9980-CBCAFA9D132E}" xr6:coauthVersionLast="47" xr6:coauthVersionMax="47" xr10:uidLastSave="{00000000-0000-0000-0000-000000000000}"/>
  <bookViews>
    <workbookView xWindow="2250" yWindow="2250" windowWidth="19005" windowHeight="12450" xr2:uid="{0B35F061-1412-4A04-A309-F97CCE59AE7C}"/>
  </bookViews>
  <sheets>
    <sheet name="WEB 619 052725" sheetId="1" r:id="rId1"/>
  </sheets>
  <externalReferences>
    <externalReference r:id="rId2"/>
  </externalReferences>
  <definedNames>
    <definedName name="\p">'[1]Unspent funds FY03'!#REF!</definedName>
    <definedName name="_Key1" hidden="1">'[1]Unspent funds FY03'!#REF!</definedName>
    <definedName name="_Order1" hidden="1">255</definedName>
    <definedName name="_Parse_Out" hidden="1">#REF!</definedName>
    <definedName name="_Sort" hidden="1">'[1]Unspent funds FY03'!#REF!</definedName>
    <definedName name="ACTMatch">#REF!</definedName>
    <definedName name="ACTMatchAvg">#REF!</definedName>
    <definedName name="CORR_CURR">'[1]Unspent funds FY03'!#REF!</definedName>
    <definedName name="MIG_CO">'[1]Unspent funds FY03'!#REF!</definedName>
    <definedName name="MIG_CURR">'[1]Unspent funds FY03'!#REF!</definedName>
    <definedName name="PRINT">#N/A</definedName>
    <definedName name="_xlnm.Print_Area">#REF!</definedName>
    <definedName name="_xlnm.Print_Titles" localSheetId="0">'WEB 619 052725'!$8:$8</definedName>
    <definedName name="qryNonPublicDistrictByGradeK_12">#REF!</definedName>
    <definedName name="TITLE_CURR">'[1]Unspent funds FY03'!#REF!</definedName>
    <definedName name="zz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1" i="1" l="1"/>
  <c r="D181" i="1"/>
  <c r="G180" i="1"/>
  <c r="G179" i="1"/>
  <c r="G178" i="1"/>
  <c r="G177" i="1"/>
  <c r="G176" i="1"/>
  <c r="G175" i="1"/>
  <c r="E171" i="1"/>
  <c r="D171" i="1"/>
  <c r="G170" i="1"/>
  <c r="G169" i="1"/>
  <c r="G168" i="1"/>
  <c r="G167" i="1"/>
  <c r="G171" i="1" s="1"/>
  <c r="G166" i="1"/>
  <c r="G165" i="1"/>
  <c r="G164" i="1"/>
  <c r="G163" i="1"/>
  <c r="E159" i="1"/>
  <c r="D159" i="1"/>
  <c r="G158" i="1"/>
  <c r="G157" i="1"/>
  <c r="G156" i="1"/>
  <c r="G155" i="1"/>
  <c r="G159" i="1" s="1"/>
  <c r="E151" i="1"/>
  <c r="D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E124" i="1"/>
  <c r="D124" i="1"/>
  <c r="G123" i="1"/>
  <c r="G122" i="1"/>
  <c r="G121" i="1"/>
  <c r="G120" i="1"/>
  <c r="G119" i="1"/>
  <c r="G118" i="1"/>
  <c r="G117" i="1"/>
  <c r="G116" i="1"/>
  <c r="G115" i="1"/>
  <c r="E111" i="1"/>
  <c r="D111" i="1"/>
  <c r="G110" i="1"/>
  <c r="G109" i="1"/>
  <c r="G108" i="1"/>
  <c r="G107" i="1"/>
  <c r="G106" i="1"/>
  <c r="G105" i="1"/>
  <c r="G104" i="1"/>
  <c r="G103" i="1"/>
  <c r="G102" i="1"/>
  <c r="F97" i="1"/>
  <c r="E97" i="1"/>
  <c r="D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97" i="1" l="1"/>
  <c r="G124" i="1"/>
  <c r="G151" i="1"/>
  <c r="G181" i="1"/>
  <c r="G111" i="1"/>
</calcChain>
</file>

<file path=xl/sharedStrings.xml><?xml version="1.0" encoding="utf-8"?>
<sst xmlns="http://schemas.openxmlformats.org/spreadsheetml/2006/main" count="265" uniqueCount="261">
  <si>
    <t>Individuals with Disabilities Education Act (IDEA) - Part B Section 619 Preschool</t>
  </si>
  <si>
    <t>Assistance Listing Number (ALN): 84.173A</t>
  </si>
  <si>
    <t>Preliminary Allocations for School Year 2026-2027</t>
  </si>
  <si>
    <t>State Fiscal Year 2027</t>
  </si>
  <si>
    <t>Allocations are preliminary estimates based on currently available data - May 26, 2026</t>
  </si>
  <si>
    <t>NCES LEAID</t>
  </si>
  <si>
    <t>AWARD #</t>
  </si>
  <si>
    <t>DISTRICT/COOP NAME</t>
  </si>
  <si>
    <t>ALLOCATION</t>
  </si>
  <si>
    <t>REALLOCATED FUNDS</t>
  </si>
  <si>
    <t xml:space="preserve">PRIVATE PROPORTIONATE SHARE </t>
  </si>
  <si>
    <t>PUBLIC SHARE</t>
  </si>
  <si>
    <t>619-06001-27</t>
  </si>
  <si>
    <t>ABERDEEN 06-1</t>
  </si>
  <si>
    <t>619-58003-27</t>
  </si>
  <si>
    <t>AGAR-BLUNT-ONIDA 58-3</t>
  </si>
  <si>
    <t>619-21001-27</t>
  </si>
  <si>
    <t>ARMOUR 21-1</t>
  </si>
  <si>
    <t>619-49001-27</t>
  </si>
  <si>
    <t>BALTIC 49-1</t>
  </si>
  <si>
    <t>619-09001-27</t>
  </si>
  <si>
    <t>BELLE FOURCHE 09-1</t>
  </si>
  <si>
    <t>619-03001-27</t>
  </si>
  <si>
    <t>BENNETT COUNTY 03-1</t>
  </si>
  <si>
    <t>619-52001-27</t>
  </si>
  <si>
    <t>BISON 52-1</t>
  </si>
  <si>
    <t>619-49002-27</t>
  </si>
  <si>
    <t>BRANDON VALLEY 49-2</t>
  </si>
  <si>
    <t>619-05001-27</t>
  </si>
  <si>
    <t>BROOKINGS 05-1</t>
  </si>
  <si>
    <t>619-26002-27</t>
  </si>
  <si>
    <t>BURKE 26-2</t>
  </si>
  <si>
    <t>619-60001-27</t>
  </si>
  <si>
    <t>CENTERVILLE 60-1</t>
  </si>
  <si>
    <t>619-07001-27</t>
  </si>
  <si>
    <t>CHAMBERLAIN 07-1</t>
  </si>
  <si>
    <t>619-39001-27</t>
  </si>
  <si>
    <t>CHESTER 39-1</t>
  </si>
  <si>
    <t>619-50005-27</t>
  </si>
  <si>
    <t>COLMAN-EGAN 50-5</t>
  </si>
  <si>
    <t>619-59003-27</t>
  </si>
  <si>
    <t>COLOME 59-3</t>
  </si>
  <si>
    <t>619-21003-27</t>
  </si>
  <si>
    <t>CORSICA-STICKNEY 21-3</t>
  </si>
  <si>
    <t>619-16001-27</t>
  </si>
  <si>
    <t>CUSTER 16-1</t>
  </si>
  <si>
    <t>619-61008-27</t>
  </si>
  <si>
    <t>DAKOTA VALLEY 61-8</t>
  </si>
  <si>
    <t>619-49003-27</t>
  </si>
  <si>
    <t>DELL RAPIDS 49-3</t>
  </si>
  <si>
    <t>619-51001-27</t>
  </si>
  <si>
    <t>DOUGLAS 51-1</t>
  </si>
  <si>
    <t>619-64002-27</t>
  </si>
  <si>
    <t>DUPREE 64-2</t>
  </si>
  <si>
    <t>619-20001-27</t>
  </si>
  <si>
    <t>EAGLE BUTTE 20-1</t>
  </si>
  <si>
    <t>619-23001-27</t>
  </si>
  <si>
    <t>EDGEMONT 23-1</t>
  </si>
  <si>
    <t>619-16002-27</t>
  </si>
  <si>
    <t>ELK MOUNTAIN 16-2</t>
  </si>
  <si>
    <t>619-44001-27</t>
  </si>
  <si>
    <t>EUREKA 44-1</t>
  </si>
  <si>
    <t>619-46002-27</t>
  </si>
  <si>
    <t>FAITH 46-2</t>
  </si>
  <si>
    <t>619-24004-27</t>
  </si>
  <si>
    <t>FAULKTON 24-4</t>
  </si>
  <si>
    <t>619-50003-27</t>
  </si>
  <si>
    <t>FLANDREAU 50-3</t>
  </si>
  <si>
    <t>619-49004-27</t>
  </si>
  <si>
    <t>GARRETSON 49-4</t>
  </si>
  <si>
    <t>619-63001-27</t>
  </si>
  <si>
    <t>GAYVILLE-VOLIN 63-1</t>
  </si>
  <si>
    <t>619-53001-27</t>
  </si>
  <si>
    <t>GETTYSBURG 53-1</t>
  </si>
  <si>
    <t>619-26004-27</t>
  </si>
  <si>
    <t>GREGORY 26-4</t>
  </si>
  <si>
    <t>619-27001-27</t>
  </si>
  <si>
    <t>HAAKON 27-1</t>
  </si>
  <si>
    <t>619-31001-27</t>
  </si>
  <si>
    <t>HARDING COUNTY 31-1</t>
  </si>
  <si>
    <t>619-41002-27</t>
  </si>
  <si>
    <t>HARRISBURG 41-2</t>
  </si>
  <si>
    <t>619-34002-27</t>
  </si>
  <si>
    <t>HIGHMORE-HARROLD34-2</t>
  </si>
  <si>
    <t>619-51002-27</t>
  </si>
  <si>
    <t>HILL CITY 51-2</t>
  </si>
  <si>
    <t>619-23002-27</t>
  </si>
  <si>
    <t>HOT SPRINGS 23-2</t>
  </si>
  <si>
    <t>619-48003-27</t>
  </si>
  <si>
    <t>HOWARD 48-3</t>
  </si>
  <si>
    <t>619-02002-27</t>
  </si>
  <si>
    <t>HURON 02-2</t>
  </si>
  <si>
    <t>619-22006-27</t>
  </si>
  <si>
    <t>IPSWICH 22-6</t>
  </si>
  <si>
    <t>619-37003-27</t>
  </si>
  <si>
    <t>JONES COUNTY 37-3</t>
  </si>
  <si>
    <t>619-35002-27</t>
  </si>
  <si>
    <t>KADOKA AREA 35-2</t>
  </si>
  <si>
    <t>619-07002-27</t>
  </si>
  <si>
    <t>KIMBALL 07-2</t>
  </si>
  <si>
    <t>619-40001-27</t>
  </si>
  <si>
    <t>LEAD-DEADWOOD 40-1</t>
  </si>
  <si>
    <t>619-52004-27</t>
  </si>
  <si>
    <t>LEMMON 52-4</t>
  </si>
  <si>
    <t>619-41004-27</t>
  </si>
  <si>
    <t>LENNOX 41-4</t>
  </si>
  <si>
    <t>619-42001-27</t>
  </si>
  <si>
    <t>LYMAN 42-1</t>
  </si>
  <si>
    <t>619-39002-27</t>
  </si>
  <si>
    <t>MADISON CENTRAL 39-2</t>
  </si>
  <si>
    <t>619-15001-27</t>
  </si>
  <si>
    <t>MCINTOSH 15-1</t>
  </si>
  <si>
    <t>619-15002-27</t>
  </si>
  <si>
    <t>MCLAUGHLIN 15-2</t>
  </si>
  <si>
    <t>619-46001-27</t>
  </si>
  <si>
    <t>MEADE 46-1</t>
  </si>
  <si>
    <t>619-25004-27</t>
  </si>
  <si>
    <t>MILBANK 25-4</t>
  </si>
  <si>
    <t>619-29004-27</t>
  </si>
  <si>
    <t>MILLER 29-4</t>
  </si>
  <si>
    <t>619-17002-27</t>
  </si>
  <si>
    <t>MITCHELL 17-2</t>
  </si>
  <si>
    <t>619-62006-27</t>
  </si>
  <si>
    <t>MOBRIDGE-POLLOCK 62-6</t>
  </si>
  <si>
    <t>619-17003-27</t>
  </si>
  <si>
    <t>MOUNT VERNON 17-3</t>
  </si>
  <si>
    <t>619-51003-27</t>
  </si>
  <si>
    <t>NEW UNDERWOOD 51-3</t>
  </si>
  <si>
    <t>619-09002-27</t>
  </si>
  <si>
    <t>NEWELL 09-2</t>
  </si>
  <si>
    <t>619-23003-27</t>
  </si>
  <si>
    <t>OELRICHS 23-3</t>
  </si>
  <si>
    <t>619-65001-27</t>
  </si>
  <si>
    <t>OGLALA LAKOTA COUNTY 65-1</t>
  </si>
  <si>
    <t>619-33003-27</t>
  </si>
  <si>
    <t>PARKSTON 33-3</t>
  </si>
  <si>
    <t>619-32002-27</t>
  </si>
  <si>
    <t>PIERRE 32-2</t>
  </si>
  <si>
    <t>619-01001-27</t>
  </si>
  <si>
    <t>PLANKINTON 01-1</t>
  </si>
  <si>
    <t>619-11005-27</t>
  </si>
  <si>
    <t>PLATTE-GEDDES 11-5</t>
  </si>
  <si>
    <t>619-51004-27</t>
  </si>
  <si>
    <t>RAPID CITY 51-4</t>
  </si>
  <si>
    <t>619-56004-27</t>
  </si>
  <si>
    <t>REDFIELD 56-4</t>
  </si>
  <si>
    <t>619-55005-27</t>
  </si>
  <si>
    <t>SANBORN CENTRAL 55-5</t>
  </si>
  <si>
    <t>619-49005-27</t>
  </si>
  <si>
    <t>SIOUX FALLS 49-5</t>
  </si>
  <si>
    <t>619-54002-27</t>
  </si>
  <si>
    <t>SISSETON 54-2</t>
  </si>
  <si>
    <t>619-40002-27</t>
  </si>
  <si>
    <t>SPEARFISH 40-2</t>
  </si>
  <si>
    <t>619-57001-27</t>
  </si>
  <si>
    <t>STANLEY COUNTY 57-1</t>
  </si>
  <si>
    <t>619-41005-27</t>
  </si>
  <si>
    <t>TEA AREA 41-5</t>
  </si>
  <si>
    <t>619-20003-27</t>
  </si>
  <si>
    <t>TIMBER LAKE 20-3</t>
  </si>
  <si>
    <t>619-66001-27</t>
  </si>
  <si>
    <t>TODD COUNTY 66-1</t>
  </si>
  <si>
    <t>619-49006-27</t>
  </si>
  <si>
    <t>TRI-VALLEY 49-6</t>
  </si>
  <si>
    <t>619-13001-27</t>
  </si>
  <si>
    <t>VERMILLION 13-1</t>
  </si>
  <si>
    <t>619-15003-27</t>
  </si>
  <si>
    <t>WAKPALA 15-3</t>
  </si>
  <si>
    <t>619-51005-27</t>
  </si>
  <si>
    <t>WALL 51-5</t>
  </si>
  <si>
    <t>619-14004-27</t>
  </si>
  <si>
    <t>WATERTOWN 14-4</t>
  </si>
  <si>
    <t>619-36002-27</t>
  </si>
  <si>
    <t>WESSINGTON SPRINGS 36-2</t>
  </si>
  <si>
    <t>619-49007-27</t>
  </si>
  <si>
    <t>WEST CENTRAL 49-7</t>
  </si>
  <si>
    <t>619-01003-27</t>
  </si>
  <si>
    <t>WHITE LAKE 01-3</t>
  </si>
  <si>
    <t>619-47001-27</t>
  </si>
  <si>
    <t>WHITE RIVER 47-1</t>
  </si>
  <si>
    <t>619-59002-27</t>
  </si>
  <si>
    <t>WINNER 59-2</t>
  </si>
  <si>
    <t>619-02006-27</t>
  </si>
  <si>
    <t>WOLSEY-WESSINGTON 02-6</t>
  </si>
  <si>
    <t>619-55004-27</t>
  </si>
  <si>
    <t>WOONSOCKET 55-4</t>
  </si>
  <si>
    <t>619-63003-27</t>
  </si>
  <si>
    <t>YANKTON 63-3</t>
  </si>
  <si>
    <t>611-60201-27</t>
  </si>
  <si>
    <t>Cornbelt Educational Cooperative</t>
  </si>
  <si>
    <t xml:space="preserve">BRIDGEWATER-EMERY 30-3 </t>
  </si>
  <si>
    <t>CANISTOTA 43-1</t>
  </si>
  <si>
    <t>ETHAN 17-1</t>
  </si>
  <si>
    <t>FREEMAN 33-1</t>
  </si>
  <si>
    <t>HANSON 30-1</t>
  </si>
  <si>
    <t>MARION 60-3</t>
  </si>
  <si>
    <t>MCCOOK CENTRAL 43-7</t>
  </si>
  <si>
    <t>MONTROSE 43-2</t>
  </si>
  <si>
    <t>PARKER 60-4</t>
  </si>
  <si>
    <t>Cooperative Combine Total</t>
  </si>
  <si>
    <t>619-06201-27</t>
  </si>
  <si>
    <t>North Central Special Education Cooperative</t>
  </si>
  <si>
    <t>DOLAND 56-2</t>
  </si>
  <si>
    <t>EDMUNDS CENTRAL 22-5</t>
  </si>
  <si>
    <t>FREDERICK  AREA 06-2</t>
  </si>
  <si>
    <t>GROTON AREA 06-6</t>
  </si>
  <si>
    <t>HITCHCOCK -TULARE 56-6</t>
  </si>
  <si>
    <t>LANGFORD 45-5</t>
  </si>
  <si>
    <t>LEOLA 44-2</t>
  </si>
  <si>
    <t>NORTHWESTERN 56-7</t>
  </si>
  <si>
    <t>WARNER 06-5</t>
  </si>
  <si>
    <t>Cooperataive Combine Total</t>
  </si>
  <si>
    <t>619-28201-27</t>
  </si>
  <si>
    <t>Northeast Educational Services Cooperative</t>
  </si>
  <si>
    <t>ARLINGTON 38-1</t>
  </si>
  <si>
    <t>BRITTON-HECLA 45-4</t>
  </si>
  <si>
    <t>CASTLEWOOD 28-1</t>
  </si>
  <si>
    <t>CLARK 12-2</t>
  </si>
  <si>
    <t>DE SMET 38-2</t>
  </si>
  <si>
    <t>DEUBROOK AREA 05-6</t>
  </si>
  <si>
    <t>DEUEL 19-4</t>
  </si>
  <si>
    <t>ELKTON 05-3</t>
  </si>
  <si>
    <t>ESTELLINE 28-2</t>
  </si>
  <si>
    <t>FLORENCE 14-1</t>
  </si>
  <si>
    <t>HAMLIN 28-3</t>
  </si>
  <si>
    <t>HENRY 14-2</t>
  </si>
  <si>
    <t>IROQUOIS 02-3</t>
  </si>
  <si>
    <t>LAKE PRESTON 38-3</t>
  </si>
  <si>
    <t>OLDHAM-RAMONA-RUTLAND 39-6</t>
  </si>
  <si>
    <t>ROSHOLT 54-4</t>
  </si>
  <si>
    <t>SIOUX VALLEY 05-5</t>
  </si>
  <si>
    <t>SUMMIT 54-6</t>
  </si>
  <si>
    <t>WAUBAY 18-3</t>
  </si>
  <si>
    <t>WAVERLY 14-5</t>
  </si>
  <si>
    <t>WEBSTER 18-5</t>
  </si>
  <si>
    <t>WILLOW LAKE 12-3</t>
  </si>
  <si>
    <t>WILMOT 54-7</t>
  </si>
  <si>
    <t>619-62201-27</t>
  </si>
  <si>
    <t>Oahe Special Education Cooperative</t>
  </si>
  <si>
    <t>BOWDLE 22-1</t>
  </si>
  <si>
    <t>HERREID 10-1</t>
  </si>
  <si>
    <t>HOVEN 53-2</t>
  </si>
  <si>
    <t>SELBY 62-5</t>
  </si>
  <si>
    <t>619-04201-27</t>
  </si>
  <si>
    <t>South Central Cooperative</t>
  </si>
  <si>
    <t>ANDES CENTRAL 11-1</t>
  </si>
  <si>
    <t>AVON 04-1</t>
  </si>
  <si>
    <t>BON HOMME 04-2</t>
  </si>
  <si>
    <t>MENNO 33-2</t>
  </si>
  <si>
    <t>SCOTLAND 04-3</t>
  </si>
  <si>
    <t>SOUTH CENTRAL 26-5</t>
  </si>
  <si>
    <t>TRIPP-DELMONT 33-5</t>
  </si>
  <si>
    <t>WAGNER 11-4</t>
  </si>
  <si>
    <t>619-61201-27</t>
  </si>
  <si>
    <t>Southeast Area Cooperative</t>
  </si>
  <si>
    <t>ALCESTER-HUDSON 61-1</t>
  </si>
  <si>
    <t>BERESFORD 61-2</t>
  </si>
  <si>
    <t>CANTON 41-1</t>
  </si>
  <si>
    <t>ELK POINT-JEFFERSON 61-7</t>
  </si>
  <si>
    <t>IRENE-WAKONDA 13-3</t>
  </si>
  <si>
    <t>VIBORG-HURLEY 60-6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</si>
</sst>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</font>
    <font>
      <sz val="11"/>
      <name val="Calibri"/>
      <family val="2"/>
    </font>
    <font>
      <i/>
      <sz val="12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30">
    <xf numFmtId="0" fontId="0" fillId="0" borderId="0" xfId="0"/>
    <xf numFmtId="0" fontId="3" fillId="0" borderId="0" xfId="2" applyFont="1" applyAlignment="1">
      <alignment horizontal="left"/>
    </xf>
    <xf numFmtId="0" fontId="3" fillId="0" borderId="0" xfId="2" applyFont="1" applyAlignment="1">
      <alignment horizontal="center"/>
    </xf>
    <xf numFmtId="0" fontId="4" fillId="0" borderId="0" xfId="2" applyFont="1"/>
    <xf numFmtId="43" fontId="4" fillId="0" borderId="0" xfId="3" applyFont="1" applyFill="1" applyAlignment="1"/>
    <xf numFmtId="0" fontId="5" fillId="0" borderId="0" xfId="2" applyFont="1" applyAlignment="1">
      <alignment horizontal="left"/>
    </xf>
    <xf numFmtId="0" fontId="3" fillId="0" borderId="1" xfId="2" applyFont="1" applyBorder="1" applyAlignment="1">
      <alignment horizontal="center" wrapText="1"/>
    </xf>
    <xf numFmtId="0" fontId="3" fillId="0" borderId="2" xfId="2" applyFont="1" applyBorder="1" applyAlignment="1">
      <alignment horizontal="center" wrapText="1"/>
    </xf>
    <xf numFmtId="0" fontId="3" fillId="0" borderId="2" xfId="2" applyFont="1" applyBorder="1" applyAlignment="1">
      <alignment horizontal="center"/>
    </xf>
    <xf numFmtId="0" fontId="4" fillId="0" borderId="0" xfId="4" applyFont="1"/>
    <xf numFmtId="0" fontId="6" fillId="0" borderId="0" xfId="0" applyFont="1" applyAlignment="1">
      <alignment horizontal="center"/>
    </xf>
    <xf numFmtId="43" fontId="4" fillId="0" borderId="0" xfId="1" applyFont="1" applyFill="1"/>
    <xf numFmtId="43" fontId="4" fillId="0" borderId="0" xfId="1" applyFont="1"/>
    <xf numFmtId="0" fontId="4" fillId="0" borderId="3" xfId="4" applyFont="1" applyBorder="1"/>
    <xf numFmtId="43" fontId="4" fillId="0" borderId="3" xfId="1" applyFont="1" applyBorder="1"/>
    <xf numFmtId="0" fontId="1" fillId="0" borderId="0" xfId="4"/>
    <xf numFmtId="43" fontId="8" fillId="0" borderId="0" xfId="1" applyFont="1"/>
    <xf numFmtId="0" fontId="2" fillId="0" borderId="4" xfId="4" applyFont="1" applyBorder="1"/>
    <xf numFmtId="0" fontId="9" fillId="0" borderId="4" xfId="0" applyFont="1" applyBorder="1"/>
    <xf numFmtId="43" fontId="4" fillId="0" borderId="4" xfId="1" applyFont="1" applyBorder="1"/>
    <xf numFmtId="43" fontId="4" fillId="0" borderId="0" xfId="1" applyFont="1" applyBorder="1"/>
    <xf numFmtId="0" fontId="2" fillId="0" borderId="5" xfId="4" applyFont="1" applyBorder="1"/>
    <xf numFmtId="43" fontId="8" fillId="0" borderId="5" xfId="1" applyFont="1" applyBorder="1"/>
    <xf numFmtId="0" fontId="2" fillId="0" borderId="4" xfId="4" applyFont="1" applyBorder="1" applyAlignment="1">
      <alignment wrapText="1"/>
    </xf>
    <xf numFmtId="0" fontId="8" fillId="0" borderId="5" xfId="4" applyFont="1" applyBorder="1"/>
    <xf numFmtId="0" fontId="8" fillId="0" borderId="0" xfId="4" applyFont="1"/>
    <xf numFmtId="43" fontId="8" fillId="0" borderId="0" xfId="1" applyFont="1" applyBorder="1"/>
    <xf numFmtId="0" fontId="8" fillId="0" borderId="4" xfId="4" applyFont="1" applyBorder="1"/>
    <xf numFmtId="0" fontId="8" fillId="0" borderId="4" xfId="4" applyFont="1" applyBorder="1" applyAlignment="1">
      <alignment wrapText="1"/>
    </xf>
    <xf numFmtId="0" fontId="2" fillId="0" borderId="0" xfId="4" applyFont="1"/>
  </cellXfs>
  <cellStyles count="5">
    <cellStyle name="Comma" xfId="1" builtinId="3"/>
    <cellStyle name="Comma 6" xfId="3" xr:uid="{DFF67A7D-5084-4C93-B2F0-E0B767337ED3}"/>
    <cellStyle name="Normal" xfId="0" builtinId="0"/>
    <cellStyle name="Normal 19" xfId="2" xr:uid="{1557E395-07E1-4441-8B90-3AC3CE4319A7}"/>
    <cellStyle name="Normal 19 3" xfId="4" xr:uid="{CD72A914-4976-4AB7-91BF-31C23AE769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57151</xdr:colOff>
      <xdr:row>3</xdr:row>
      <xdr:rowOff>66675</xdr:rowOff>
    </xdr:from>
    <xdr:ext cx="2057400" cy="498346"/>
    <xdr:pic>
      <xdr:nvPicPr>
        <xdr:cNvPr id="2" name="Picture 1" descr=" South Dakota Department of Education Logo">
          <a:extLst>
            <a:ext uri="{FF2B5EF4-FFF2-40B4-BE49-F238E27FC236}">
              <a16:creationId xmlns:a16="http://schemas.microsoft.com/office/drawing/2014/main" id="{09671BC3-1B4B-4D27-A80C-CF5E74F76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81751" y="2200275"/>
          <a:ext cx="2057400" cy="49834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GRANTMGT\05\05%20Allocations\Perkins\Secondary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lim Alloc &amp; Realloc FY05"/>
      <sheetName val="Final Allocation"/>
      <sheetName val="Preliminary Allocation FY05 "/>
      <sheetName val="Preliminary Reallocation FY05"/>
      <sheetName val="Released Funds FY04"/>
      <sheetName val="Unspent funds FY03"/>
      <sheetName val="Vistronix Spreadsheet"/>
      <sheetName val="Preliminary Merge"/>
      <sheetName val="Part B 611 Propor Share"/>
      <sheetName val="Public"/>
      <sheetName val="Private-All"/>
      <sheetName val="Private-All Valu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01A2A-E4D0-4660-9119-CE76DC15CA72}">
  <sheetPr>
    <pageSetUpPr fitToPage="1"/>
  </sheetPr>
  <dimension ref="A1:G183"/>
  <sheetViews>
    <sheetView tabSelected="1" workbookViewId="0">
      <selection activeCell="H9" sqref="H9"/>
    </sheetView>
  </sheetViews>
  <sheetFormatPr defaultColWidth="49.140625" defaultRowHeight="15" x14ac:dyDescent="0.25"/>
  <cols>
    <col min="1" max="1" width="9.5703125" style="3" customWidth="1"/>
    <col min="2" max="2" width="15.7109375" style="3" customWidth="1"/>
    <col min="3" max="3" width="40.85546875" style="3" customWidth="1"/>
    <col min="4" max="4" width="13.5703125" style="4" bestFit="1" customWidth="1"/>
    <col min="5" max="5" width="15.140625" style="4" customWidth="1"/>
    <col min="6" max="6" width="18.7109375" style="4" customWidth="1"/>
    <col min="7" max="7" width="14.28515625" style="4" customWidth="1"/>
    <col min="8" max="16384" width="49.140625" style="3"/>
  </cols>
  <sheetData>
    <row r="1" spans="1:7" ht="15.75" x14ac:dyDescent="0.25">
      <c r="A1" s="1" t="s">
        <v>0</v>
      </c>
      <c r="B1" s="2"/>
    </row>
    <row r="2" spans="1:7" ht="15.75" x14ac:dyDescent="0.25">
      <c r="A2" s="1" t="s">
        <v>1</v>
      </c>
      <c r="B2" s="2"/>
    </row>
    <row r="3" spans="1:7" ht="15.75" x14ac:dyDescent="0.25">
      <c r="A3" s="1" t="s">
        <v>2</v>
      </c>
      <c r="B3" s="2"/>
    </row>
    <row r="4" spans="1:7" ht="15.75" x14ac:dyDescent="0.25">
      <c r="A4" s="1" t="s">
        <v>3</v>
      </c>
      <c r="B4" s="2"/>
    </row>
    <row r="5" spans="1:7" ht="15.75" x14ac:dyDescent="0.25">
      <c r="A5" s="2"/>
      <c r="B5" s="2"/>
    </row>
    <row r="6" spans="1:7" ht="15.75" x14ac:dyDescent="0.25">
      <c r="A6" s="5" t="s">
        <v>4</v>
      </c>
      <c r="B6" s="2"/>
    </row>
    <row r="7" spans="1:7" ht="15.75" thickBot="1" x14ac:dyDescent="0.3">
      <c r="D7" s="3"/>
      <c r="E7" s="3"/>
      <c r="F7" s="3"/>
      <c r="G7" s="3"/>
    </row>
    <row r="8" spans="1:7" ht="60.75" customHeight="1" thickBot="1" x14ac:dyDescent="0.3">
      <c r="A8" s="6" t="s">
        <v>5</v>
      </c>
      <c r="B8" s="7" t="s">
        <v>6</v>
      </c>
      <c r="C8" s="8" t="s">
        <v>7</v>
      </c>
      <c r="D8" s="7" t="s">
        <v>8</v>
      </c>
      <c r="E8" s="6" t="s">
        <v>9</v>
      </c>
      <c r="F8" s="6" t="s">
        <v>10</v>
      </c>
      <c r="G8" s="7" t="s">
        <v>11</v>
      </c>
    </row>
    <row r="9" spans="1:7" x14ac:dyDescent="0.25">
      <c r="A9" s="9">
        <v>4602070</v>
      </c>
      <c r="B9" s="10" t="s">
        <v>12</v>
      </c>
      <c r="C9" s="9" t="s">
        <v>13</v>
      </c>
      <c r="D9" s="11">
        <v>43832</v>
      </c>
      <c r="E9" s="11">
        <v>7678</v>
      </c>
      <c r="F9" s="12">
        <v>371</v>
      </c>
      <c r="G9" s="12">
        <f>D9+E9-F9</f>
        <v>51139</v>
      </c>
    </row>
    <row r="10" spans="1:7" x14ac:dyDescent="0.25">
      <c r="A10" s="9">
        <v>4600042</v>
      </c>
      <c r="B10" s="10" t="s">
        <v>14</v>
      </c>
      <c r="C10" s="9" t="s">
        <v>15</v>
      </c>
      <c r="D10" s="11">
        <v>3688</v>
      </c>
      <c r="E10" s="11">
        <v>347</v>
      </c>
      <c r="F10" s="12"/>
      <c r="G10" s="12">
        <f t="shared" ref="G10:G73" si="0">D10+E10-F10</f>
        <v>4035</v>
      </c>
    </row>
    <row r="11" spans="1:7" x14ac:dyDescent="0.25">
      <c r="A11" s="9">
        <v>4603780</v>
      </c>
      <c r="B11" s="10" t="s">
        <v>16</v>
      </c>
      <c r="C11" s="9" t="s">
        <v>17</v>
      </c>
      <c r="D11" s="11">
        <v>751</v>
      </c>
      <c r="E11" s="11">
        <v>0</v>
      </c>
      <c r="F11" s="12"/>
      <c r="G11" s="12">
        <f t="shared" si="0"/>
        <v>751</v>
      </c>
    </row>
    <row r="12" spans="1:7" x14ac:dyDescent="0.25">
      <c r="A12" s="9">
        <v>4604680</v>
      </c>
      <c r="B12" s="10" t="s">
        <v>18</v>
      </c>
      <c r="C12" s="9" t="s">
        <v>19</v>
      </c>
      <c r="D12" s="11">
        <v>1629</v>
      </c>
      <c r="E12" s="11">
        <v>782</v>
      </c>
      <c r="F12" s="12"/>
      <c r="G12" s="12">
        <f t="shared" si="0"/>
        <v>2411</v>
      </c>
    </row>
    <row r="13" spans="1:7" x14ac:dyDescent="0.25">
      <c r="A13" s="9">
        <v>4605610</v>
      </c>
      <c r="B13" s="10" t="s">
        <v>20</v>
      </c>
      <c r="C13" s="9" t="s">
        <v>21</v>
      </c>
      <c r="D13" s="11">
        <v>7123</v>
      </c>
      <c r="E13" s="11">
        <v>2110</v>
      </c>
      <c r="F13" s="12"/>
      <c r="G13" s="12">
        <f t="shared" si="0"/>
        <v>9233</v>
      </c>
    </row>
    <row r="14" spans="1:7" x14ac:dyDescent="0.25">
      <c r="A14" s="9">
        <v>4606240</v>
      </c>
      <c r="B14" s="10" t="s">
        <v>22</v>
      </c>
      <c r="C14" s="9" t="s">
        <v>23</v>
      </c>
      <c r="D14" s="11">
        <v>5763</v>
      </c>
      <c r="E14" s="11">
        <v>0</v>
      </c>
      <c r="F14" s="12"/>
      <c r="G14" s="12">
        <f t="shared" si="0"/>
        <v>5763</v>
      </c>
    </row>
    <row r="15" spans="1:7" x14ac:dyDescent="0.25">
      <c r="A15" s="9">
        <v>4607050</v>
      </c>
      <c r="B15" s="10" t="s">
        <v>24</v>
      </c>
      <c r="C15" s="9" t="s">
        <v>25</v>
      </c>
      <c r="D15" s="11">
        <v>2134</v>
      </c>
      <c r="E15" s="11">
        <v>229</v>
      </c>
      <c r="F15" s="12"/>
      <c r="G15" s="12">
        <f t="shared" si="0"/>
        <v>2363</v>
      </c>
    </row>
    <row r="16" spans="1:7" x14ac:dyDescent="0.25">
      <c r="A16" s="9">
        <v>4607950</v>
      </c>
      <c r="B16" s="10" t="s">
        <v>26</v>
      </c>
      <c r="C16" s="9" t="s">
        <v>27</v>
      </c>
      <c r="D16" s="12">
        <v>20837</v>
      </c>
      <c r="E16" s="12">
        <v>7460</v>
      </c>
      <c r="F16" s="12"/>
      <c r="G16" s="12">
        <f t="shared" si="0"/>
        <v>28297</v>
      </c>
    </row>
    <row r="17" spans="1:7" x14ac:dyDescent="0.25">
      <c r="A17" s="9">
        <v>4608520</v>
      </c>
      <c r="B17" s="10" t="s">
        <v>28</v>
      </c>
      <c r="C17" s="9" t="s">
        <v>29</v>
      </c>
      <c r="D17" s="12">
        <v>23521</v>
      </c>
      <c r="E17" s="12">
        <v>5456</v>
      </c>
      <c r="F17" s="12"/>
      <c r="G17" s="12">
        <f t="shared" si="0"/>
        <v>28977</v>
      </c>
    </row>
    <row r="18" spans="1:7" x14ac:dyDescent="0.25">
      <c r="A18" s="9">
        <v>4609512</v>
      </c>
      <c r="B18" s="10" t="s">
        <v>30</v>
      </c>
      <c r="C18" s="9" t="s">
        <v>31</v>
      </c>
      <c r="D18" s="12">
        <v>1797</v>
      </c>
      <c r="E18" s="12">
        <v>404</v>
      </c>
      <c r="F18" s="12"/>
      <c r="G18" s="12">
        <f t="shared" si="0"/>
        <v>2201</v>
      </c>
    </row>
    <row r="19" spans="1:7" x14ac:dyDescent="0.25">
      <c r="A19" s="9">
        <v>4611760</v>
      </c>
      <c r="B19" s="10" t="s">
        <v>32</v>
      </c>
      <c r="C19" s="9" t="s">
        <v>33</v>
      </c>
      <c r="D19" s="12">
        <v>2737</v>
      </c>
      <c r="E19" s="12">
        <v>369</v>
      </c>
      <c r="F19" s="12"/>
      <c r="G19" s="12">
        <f t="shared" si="0"/>
        <v>3106</v>
      </c>
    </row>
    <row r="20" spans="1:7" x14ac:dyDescent="0.25">
      <c r="A20" s="9">
        <v>4612000</v>
      </c>
      <c r="B20" s="10" t="s">
        <v>34</v>
      </c>
      <c r="C20" s="9" t="s">
        <v>35</v>
      </c>
      <c r="D20" s="12">
        <v>6517</v>
      </c>
      <c r="E20" s="12">
        <v>1957</v>
      </c>
      <c r="F20" s="12"/>
      <c r="G20" s="12">
        <f t="shared" si="0"/>
        <v>8474</v>
      </c>
    </row>
    <row r="21" spans="1:7" x14ac:dyDescent="0.25">
      <c r="A21" s="9">
        <v>4612300</v>
      </c>
      <c r="B21" s="10" t="s">
        <v>36</v>
      </c>
      <c r="C21" s="9" t="s">
        <v>37</v>
      </c>
      <c r="D21" s="12">
        <v>4538</v>
      </c>
      <c r="E21" s="12">
        <v>781</v>
      </c>
      <c r="F21" s="12"/>
      <c r="G21" s="12">
        <f t="shared" si="0"/>
        <v>5319</v>
      </c>
    </row>
    <row r="22" spans="1:7" x14ac:dyDescent="0.25">
      <c r="A22" s="9">
        <v>4614100</v>
      </c>
      <c r="B22" s="10" t="s">
        <v>38</v>
      </c>
      <c r="C22" s="9" t="s">
        <v>39</v>
      </c>
      <c r="D22" s="12">
        <v>926</v>
      </c>
      <c r="E22" s="12">
        <v>522</v>
      </c>
      <c r="F22" s="12"/>
      <c r="G22" s="12">
        <f t="shared" si="0"/>
        <v>1448</v>
      </c>
    </row>
    <row r="23" spans="1:7" x14ac:dyDescent="0.25">
      <c r="A23" s="9">
        <v>4614130</v>
      </c>
      <c r="B23" s="10" t="s">
        <v>40</v>
      </c>
      <c r="C23" s="9" t="s">
        <v>41</v>
      </c>
      <c r="D23" s="12">
        <v>737</v>
      </c>
      <c r="E23" s="12">
        <v>0</v>
      </c>
      <c r="F23" s="12"/>
      <c r="G23" s="12">
        <f t="shared" si="0"/>
        <v>737</v>
      </c>
    </row>
    <row r="24" spans="1:7" x14ac:dyDescent="0.25">
      <c r="A24" s="9">
        <v>4680445</v>
      </c>
      <c r="B24" s="10" t="s">
        <v>42</v>
      </c>
      <c r="C24" s="9" t="s">
        <v>43</v>
      </c>
      <c r="D24" s="12">
        <v>1846</v>
      </c>
      <c r="E24" s="12">
        <v>0</v>
      </c>
      <c r="F24" s="12"/>
      <c r="G24" s="12">
        <f t="shared" si="0"/>
        <v>1846</v>
      </c>
    </row>
    <row r="25" spans="1:7" x14ac:dyDescent="0.25">
      <c r="A25" s="9">
        <v>4616950</v>
      </c>
      <c r="B25" s="10" t="s">
        <v>44</v>
      </c>
      <c r="C25" s="9" t="s">
        <v>45</v>
      </c>
      <c r="D25" s="12">
        <v>7436</v>
      </c>
      <c r="E25" s="12">
        <v>1339</v>
      </c>
      <c r="F25" s="12"/>
      <c r="G25" s="12">
        <f t="shared" si="0"/>
        <v>8775</v>
      </c>
    </row>
    <row r="26" spans="1:7" x14ac:dyDescent="0.25">
      <c r="A26" s="9">
        <v>4636990</v>
      </c>
      <c r="B26" s="10" t="s">
        <v>46</v>
      </c>
      <c r="C26" s="9" t="s">
        <v>47</v>
      </c>
      <c r="D26" s="12">
        <v>7438</v>
      </c>
      <c r="E26" s="12">
        <v>0</v>
      </c>
      <c r="F26" s="12"/>
      <c r="G26" s="12">
        <f t="shared" si="0"/>
        <v>7438</v>
      </c>
    </row>
    <row r="27" spans="1:7" x14ac:dyDescent="0.25">
      <c r="A27" s="9">
        <v>4618120</v>
      </c>
      <c r="B27" s="10" t="s">
        <v>48</v>
      </c>
      <c r="C27" s="9" t="s">
        <v>49</v>
      </c>
      <c r="D27" s="12">
        <v>12550</v>
      </c>
      <c r="E27" s="12">
        <v>1658</v>
      </c>
      <c r="F27" s="12">
        <v>837</v>
      </c>
      <c r="G27" s="12">
        <f t="shared" si="0"/>
        <v>13371</v>
      </c>
    </row>
    <row r="28" spans="1:7" x14ac:dyDescent="0.25">
      <c r="A28" s="9">
        <v>4619410</v>
      </c>
      <c r="B28" s="10" t="s">
        <v>50</v>
      </c>
      <c r="C28" s="9" t="s">
        <v>51</v>
      </c>
      <c r="D28" s="12">
        <v>28033</v>
      </c>
      <c r="E28" s="12">
        <v>4479</v>
      </c>
      <c r="F28" s="12"/>
      <c r="G28" s="12">
        <f t="shared" si="0"/>
        <v>32512</v>
      </c>
    </row>
    <row r="29" spans="1:7" x14ac:dyDescent="0.25">
      <c r="A29" s="9">
        <v>4619450</v>
      </c>
      <c r="B29" s="10" t="s">
        <v>52</v>
      </c>
      <c r="C29" s="9" t="s">
        <v>53</v>
      </c>
      <c r="D29" s="12">
        <v>11313</v>
      </c>
      <c r="E29" s="12">
        <v>757</v>
      </c>
      <c r="F29" s="12"/>
      <c r="G29" s="12">
        <f t="shared" si="0"/>
        <v>12070</v>
      </c>
    </row>
    <row r="30" spans="1:7" x14ac:dyDescent="0.25">
      <c r="A30" s="9">
        <v>4620100</v>
      </c>
      <c r="B30" s="10" t="s">
        <v>54</v>
      </c>
      <c r="C30" s="9" t="s">
        <v>55</v>
      </c>
      <c r="D30" s="12">
        <v>6992</v>
      </c>
      <c r="E30" s="12">
        <v>0</v>
      </c>
      <c r="F30" s="12"/>
      <c r="G30" s="12">
        <f t="shared" si="0"/>
        <v>6992</v>
      </c>
    </row>
    <row r="31" spans="1:7" x14ac:dyDescent="0.25">
      <c r="A31" s="9">
        <v>4620850</v>
      </c>
      <c r="B31" s="10" t="s">
        <v>56</v>
      </c>
      <c r="C31" s="9" t="s">
        <v>57</v>
      </c>
      <c r="D31" s="12">
        <v>1131</v>
      </c>
      <c r="E31" s="12">
        <v>0</v>
      </c>
      <c r="F31" s="12"/>
      <c r="G31" s="12">
        <f t="shared" si="0"/>
        <v>1131</v>
      </c>
    </row>
    <row r="32" spans="1:7" x14ac:dyDescent="0.25">
      <c r="A32" s="9">
        <v>4621300</v>
      </c>
      <c r="B32" s="10" t="s">
        <v>58</v>
      </c>
      <c r="C32" s="9" t="s">
        <v>59</v>
      </c>
      <c r="D32" s="12">
        <v>535</v>
      </c>
      <c r="E32" s="12">
        <v>0</v>
      </c>
      <c r="F32" s="12"/>
      <c r="G32" s="12">
        <f t="shared" si="0"/>
        <v>535</v>
      </c>
    </row>
    <row r="33" spans="1:7" x14ac:dyDescent="0.25">
      <c r="A33" s="9">
        <v>4622560</v>
      </c>
      <c r="B33" s="10" t="s">
        <v>60</v>
      </c>
      <c r="C33" s="9" t="s">
        <v>61</v>
      </c>
      <c r="D33" s="12">
        <v>3145</v>
      </c>
      <c r="E33" s="12">
        <v>278</v>
      </c>
      <c r="F33" s="12"/>
      <c r="G33" s="12">
        <f t="shared" si="0"/>
        <v>3423</v>
      </c>
    </row>
    <row r="34" spans="1:7" x14ac:dyDescent="0.25">
      <c r="A34" s="9">
        <v>4622940</v>
      </c>
      <c r="B34" s="10" t="s">
        <v>62</v>
      </c>
      <c r="C34" s="9" t="s">
        <v>63</v>
      </c>
      <c r="D34" s="12">
        <v>1217</v>
      </c>
      <c r="E34" s="12">
        <v>292</v>
      </c>
      <c r="F34" s="12"/>
      <c r="G34" s="12">
        <f t="shared" si="0"/>
        <v>1509</v>
      </c>
    </row>
    <row r="35" spans="1:7" x14ac:dyDescent="0.25">
      <c r="A35" s="9">
        <v>4624030</v>
      </c>
      <c r="B35" s="10" t="s">
        <v>64</v>
      </c>
      <c r="C35" s="9" t="s">
        <v>65</v>
      </c>
      <c r="D35" s="12">
        <v>3922</v>
      </c>
      <c r="E35" s="12">
        <v>0</v>
      </c>
      <c r="F35" s="12"/>
      <c r="G35" s="12">
        <f t="shared" si="0"/>
        <v>3922</v>
      </c>
    </row>
    <row r="36" spans="1:7" x14ac:dyDescent="0.25">
      <c r="A36" s="9">
        <v>4624390</v>
      </c>
      <c r="B36" s="10" t="s">
        <v>66</v>
      </c>
      <c r="C36" s="9" t="s">
        <v>67</v>
      </c>
      <c r="D36" s="12">
        <v>5753</v>
      </c>
      <c r="E36" s="12">
        <v>1069</v>
      </c>
      <c r="F36" s="12"/>
      <c r="G36" s="12">
        <f t="shared" si="0"/>
        <v>6822</v>
      </c>
    </row>
    <row r="37" spans="1:7" x14ac:dyDescent="0.25">
      <c r="A37" s="9">
        <v>4626370</v>
      </c>
      <c r="B37" s="10" t="s">
        <v>68</v>
      </c>
      <c r="C37" s="9" t="s">
        <v>69</v>
      </c>
      <c r="D37" s="12">
        <v>3468</v>
      </c>
      <c r="E37" s="12">
        <v>662</v>
      </c>
      <c r="F37" s="12"/>
      <c r="G37" s="12">
        <f t="shared" si="0"/>
        <v>4130</v>
      </c>
    </row>
    <row r="38" spans="1:7" x14ac:dyDescent="0.25">
      <c r="A38" s="9">
        <v>4626490</v>
      </c>
      <c r="B38" s="10" t="s">
        <v>70</v>
      </c>
      <c r="C38" s="9" t="s">
        <v>71</v>
      </c>
      <c r="D38" s="12">
        <v>6120</v>
      </c>
      <c r="E38" s="12">
        <v>0</v>
      </c>
      <c r="F38" s="12"/>
      <c r="G38" s="12">
        <f t="shared" si="0"/>
        <v>6120</v>
      </c>
    </row>
    <row r="39" spans="1:7" x14ac:dyDescent="0.25">
      <c r="A39" s="9">
        <v>4626970</v>
      </c>
      <c r="B39" s="10" t="s">
        <v>72</v>
      </c>
      <c r="C39" s="9" t="s">
        <v>73</v>
      </c>
      <c r="D39" s="12">
        <v>3186</v>
      </c>
      <c r="E39" s="12">
        <v>327</v>
      </c>
      <c r="F39" s="12"/>
      <c r="G39" s="12">
        <f t="shared" si="0"/>
        <v>3513</v>
      </c>
    </row>
    <row r="40" spans="1:7" x14ac:dyDescent="0.25">
      <c r="A40" s="9">
        <v>4629880</v>
      </c>
      <c r="B40" s="10" t="s">
        <v>74</v>
      </c>
      <c r="C40" s="9" t="s">
        <v>75</v>
      </c>
      <c r="D40" s="12">
        <v>4455</v>
      </c>
      <c r="E40" s="12">
        <v>679</v>
      </c>
      <c r="F40" s="12"/>
      <c r="G40" s="12">
        <f t="shared" si="0"/>
        <v>5134</v>
      </c>
    </row>
    <row r="41" spans="1:7" x14ac:dyDescent="0.25">
      <c r="A41" s="9">
        <v>4630490</v>
      </c>
      <c r="B41" s="10" t="s">
        <v>76</v>
      </c>
      <c r="C41" s="9" t="s">
        <v>77</v>
      </c>
      <c r="D41" s="12">
        <v>5260</v>
      </c>
      <c r="E41" s="12">
        <v>0</v>
      </c>
      <c r="F41" s="12"/>
      <c r="G41" s="12">
        <f t="shared" si="0"/>
        <v>5260</v>
      </c>
    </row>
    <row r="42" spans="1:7" x14ac:dyDescent="0.25">
      <c r="A42" s="9">
        <v>4609300</v>
      </c>
      <c r="B42" s="10" t="s">
        <v>78</v>
      </c>
      <c r="C42" s="9" t="s">
        <v>79</v>
      </c>
      <c r="D42" s="12">
        <v>2264</v>
      </c>
      <c r="E42" s="12">
        <v>383</v>
      </c>
      <c r="F42" s="12"/>
      <c r="G42" s="12">
        <f t="shared" si="0"/>
        <v>2647</v>
      </c>
    </row>
    <row r="43" spans="1:7" x14ac:dyDescent="0.25">
      <c r="A43" s="9">
        <v>4631350</v>
      </c>
      <c r="B43" s="10" t="s">
        <v>80</v>
      </c>
      <c r="C43" s="9" t="s">
        <v>81</v>
      </c>
      <c r="D43" s="12">
        <v>17167</v>
      </c>
      <c r="E43" s="12">
        <v>0</v>
      </c>
      <c r="F43" s="12">
        <v>641</v>
      </c>
      <c r="G43" s="12">
        <f t="shared" si="0"/>
        <v>16526</v>
      </c>
    </row>
    <row r="44" spans="1:7" x14ac:dyDescent="0.25">
      <c r="A44" s="9">
        <v>4680440</v>
      </c>
      <c r="B44" s="10" t="s">
        <v>82</v>
      </c>
      <c r="C44" s="9" t="s">
        <v>83</v>
      </c>
      <c r="D44" s="12">
        <v>4226</v>
      </c>
      <c r="E44" s="12">
        <v>408</v>
      </c>
      <c r="F44" s="12"/>
      <c r="G44" s="12">
        <f t="shared" si="0"/>
        <v>4634</v>
      </c>
    </row>
    <row r="45" spans="1:7" x14ac:dyDescent="0.25">
      <c r="A45" s="9">
        <v>4633360</v>
      </c>
      <c r="B45" s="10" t="s">
        <v>84</v>
      </c>
      <c r="C45" s="9" t="s">
        <v>85</v>
      </c>
      <c r="D45" s="12">
        <v>3050</v>
      </c>
      <c r="E45" s="12">
        <v>0</v>
      </c>
      <c r="F45" s="12"/>
      <c r="G45" s="12">
        <f t="shared" si="0"/>
        <v>3050</v>
      </c>
    </row>
    <row r="46" spans="1:7" x14ac:dyDescent="0.25">
      <c r="A46" s="9">
        <v>4634480</v>
      </c>
      <c r="B46" s="10" t="s">
        <v>86</v>
      </c>
      <c r="C46" s="9" t="s">
        <v>87</v>
      </c>
      <c r="D46" s="12">
        <v>9213</v>
      </c>
      <c r="E46" s="12">
        <v>0</v>
      </c>
      <c r="F46" s="12"/>
      <c r="G46" s="12">
        <f t="shared" si="0"/>
        <v>9213</v>
      </c>
    </row>
    <row r="47" spans="1:7" x14ac:dyDescent="0.25">
      <c r="A47" s="9">
        <v>4600025</v>
      </c>
      <c r="B47" s="10" t="s">
        <v>88</v>
      </c>
      <c r="C47" s="9" t="s">
        <v>89</v>
      </c>
      <c r="D47" s="12">
        <v>4826</v>
      </c>
      <c r="E47" s="12">
        <v>0</v>
      </c>
      <c r="F47" s="12"/>
      <c r="G47" s="12">
        <f t="shared" si="0"/>
        <v>4826</v>
      </c>
    </row>
    <row r="48" spans="1:7" x14ac:dyDescent="0.25">
      <c r="A48" s="9">
        <v>4635480</v>
      </c>
      <c r="B48" s="10" t="s">
        <v>90</v>
      </c>
      <c r="C48" s="9" t="s">
        <v>91</v>
      </c>
      <c r="D48" s="12">
        <v>13904</v>
      </c>
      <c r="E48" s="12">
        <v>0</v>
      </c>
      <c r="F48" s="12">
        <v>376</v>
      </c>
      <c r="G48" s="12">
        <f t="shared" si="0"/>
        <v>13528</v>
      </c>
    </row>
    <row r="49" spans="1:7" x14ac:dyDescent="0.25">
      <c r="A49" s="9">
        <v>4636060</v>
      </c>
      <c r="B49" s="10" t="s">
        <v>92</v>
      </c>
      <c r="C49" s="9" t="s">
        <v>93</v>
      </c>
      <c r="D49" s="12">
        <v>1557</v>
      </c>
      <c r="E49" s="12">
        <v>694</v>
      </c>
      <c r="F49" s="12"/>
      <c r="G49" s="12">
        <f t="shared" si="0"/>
        <v>2251</v>
      </c>
    </row>
    <row r="50" spans="1:7" x14ac:dyDescent="0.25">
      <c r="A50" s="9">
        <v>4619580</v>
      </c>
      <c r="B50" s="10" t="s">
        <v>94</v>
      </c>
      <c r="C50" s="9" t="s">
        <v>95</v>
      </c>
      <c r="D50" s="12">
        <v>2680</v>
      </c>
      <c r="E50" s="12">
        <v>301</v>
      </c>
      <c r="F50" s="12"/>
      <c r="G50" s="12">
        <f t="shared" si="0"/>
        <v>2981</v>
      </c>
    </row>
    <row r="51" spans="1:7" x14ac:dyDescent="0.25">
      <c r="A51" s="9">
        <v>4680437</v>
      </c>
      <c r="B51" s="10" t="s">
        <v>96</v>
      </c>
      <c r="C51" s="9" t="s">
        <v>97</v>
      </c>
      <c r="D51" s="12">
        <v>10520</v>
      </c>
      <c r="E51" s="12">
        <v>953</v>
      </c>
      <c r="F51" s="12"/>
      <c r="G51" s="12">
        <f t="shared" si="0"/>
        <v>11473</v>
      </c>
    </row>
    <row r="52" spans="1:7" x14ac:dyDescent="0.25">
      <c r="A52" s="9">
        <v>4638220</v>
      </c>
      <c r="B52" s="10" t="s">
        <v>98</v>
      </c>
      <c r="C52" s="9" t="s">
        <v>99</v>
      </c>
      <c r="D52" s="12">
        <v>1447</v>
      </c>
      <c r="E52" s="12">
        <v>563</v>
      </c>
      <c r="F52" s="12"/>
      <c r="G52" s="12">
        <f t="shared" si="0"/>
        <v>2010</v>
      </c>
    </row>
    <row r="53" spans="1:7" x14ac:dyDescent="0.25">
      <c r="A53" s="9">
        <v>4641300</v>
      </c>
      <c r="B53" s="10" t="s">
        <v>100</v>
      </c>
      <c r="C53" s="9" t="s">
        <v>101</v>
      </c>
      <c r="D53" s="12">
        <v>6687</v>
      </c>
      <c r="E53" s="12">
        <v>0</v>
      </c>
      <c r="F53" s="12"/>
      <c r="G53" s="12">
        <f t="shared" si="0"/>
        <v>6687</v>
      </c>
    </row>
    <row r="54" spans="1:7" x14ac:dyDescent="0.25">
      <c r="A54" s="9">
        <v>4641520</v>
      </c>
      <c r="B54" s="10" t="s">
        <v>102</v>
      </c>
      <c r="C54" s="9" t="s">
        <v>103</v>
      </c>
      <c r="D54" s="12">
        <v>9163</v>
      </c>
      <c r="E54" s="12">
        <v>0</v>
      </c>
      <c r="F54" s="12"/>
      <c r="G54" s="12">
        <f t="shared" si="0"/>
        <v>9163</v>
      </c>
    </row>
    <row r="55" spans="1:7" x14ac:dyDescent="0.25">
      <c r="A55" s="9">
        <v>4641550</v>
      </c>
      <c r="B55" s="10" t="s">
        <v>104</v>
      </c>
      <c r="C55" s="9" t="s">
        <v>105</v>
      </c>
      <c r="D55" s="12">
        <v>7212</v>
      </c>
      <c r="E55" s="12">
        <v>1652</v>
      </c>
      <c r="F55" s="12"/>
      <c r="G55" s="12">
        <f t="shared" si="0"/>
        <v>8864</v>
      </c>
    </row>
    <row r="56" spans="1:7" x14ac:dyDescent="0.25">
      <c r="A56" s="9">
        <v>4644770</v>
      </c>
      <c r="B56" s="10" t="s">
        <v>106</v>
      </c>
      <c r="C56" s="9" t="s">
        <v>107</v>
      </c>
      <c r="D56" s="12">
        <v>5499</v>
      </c>
      <c r="E56" s="12">
        <v>759</v>
      </c>
      <c r="F56" s="12"/>
      <c r="G56" s="12">
        <f t="shared" si="0"/>
        <v>6258</v>
      </c>
    </row>
    <row r="57" spans="1:7" x14ac:dyDescent="0.25">
      <c r="A57" s="9">
        <v>4639600</v>
      </c>
      <c r="B57" s="10" t="s">
        <v>108</v>
      </c>
      <c r="C57" s="9" t="s">
        <v>109</v>
      </c>
      <c r="D57" s="12">
        <v>4521</v>
      </c>
      <c r="E57" s="12">
        <v>0</v>
      </c>
      <c r="F57" s="12">
        <v>312</v>
      </c>
      <c r="G57" s="12">
        <f t="shared" si="0"/>
        <v>4209</v>
      </c>
    </row>
    <row r="58" spans="1:7" x14ac:dyDescent="0.25">
      <c r="A58" s="9">
        <v>4646260</v>
      </c>
      <c r="B58" s="10" t="s">
        <v>110</v>
      </c>
      <c r="C58" s="9" t="s">
        <v>111</v>
      </c>
      <c r="D58" s="12">
        <v>3664</v>
      </c>
      <c r="E58" s="12">
        <v>316</v>
      </c>
      <c r="F58" s="12"/>
      <c r="G58" s="12">
        <f t="shared" si="0"/>
        <v>3980</v>
      </c>
    </row>
    <row r="59" spans="1:7" x14ac:dyDescent="0.25">
      <c r="A59" s="9">
        <v>4646380</v>
      </c>
      <c r="B59" s="10" t="s">
        <v>112</v>
      </c>
      <c r="C59" s="9" t="s">
        <v>113</v>
      </c>
      <c r="D59" s="12">
        <v>12633</v>
      </c>
      <c r="E59" s="12">
        <v>1158</v>
      </c>
      <c r="F59" s="12"/>
      <c r="G59" s="12">
        <f t="shared" si="0"/>
        <v>13791</v>
      </c>
    </row>
    <row r="60" spans="1:7" x14ac:dyDescent="0.25">
      <c r="A60" s="9">
        <v>4669930</v>
      </c>
      <c r="B60" s="10" t="s">
        <v>114</v>
      </c>
      <c r="C60" s="9" t="s">
        <v>115</v>
      </c>
      <c r="D60" s="12">
        <v>19330</v>
      </c>
      <c r="E60" s="12">
        <v>0</v>
      </c>
      <c r="F60" s="12"/>
      <c r="G60" s="12">
        <f t="shared" si="0"/>
        <v>19330</v>
      </c>
    </row>
    <row r="61" spans="1:7" x14ac:dyDescent="0.25">
      <c r="A61" s="9">
        <v>4600002</v>
      </c>
      <c r="B61" s="10" t="s">
        <v>116</v>
      </c>
      <c r="C61" s="9" t="s">
        <v>117</v>
      </c>
      <c r="D61" s="12">
        <v>8258</v>
      </c>
      <c r="E61" s="12">
        <v>1738</v>
      </c>
      <c r="F61" s="12">
        <v>306</v>
      </c>
      <c r="G61" s="12">
        <f t="shared" si="0"/>
        <v>9690</v>
      </c>
    </row>
    <row r="62" spans="1:7" x14ac:dyDescent="0.25">
      <c r="A62" s="9">
        <v>4647942</v>
      </c>
      <c r="B62" s="10" t="s">
        <v>118</v>
      </c>
      <c r="C62" s="9" t="s">
        <v>119</v>
      </c>
      <c r="D62" s="12">
        <v>4537</v>
      </c>
      <c r="E62" s="12">
        <v>0</v>
      </c>
      <c r="F62" s="12"/>
      <c r="G62" s="12">
        <f t="shared" si="0"/>
        <v>4537</v>
      </c>
    </row>
    <row r="63" spans="1:7" x14ac:dyDescent="0.25">
      <c r="A63" s="9">
        <v>4648390</v>
      </c>
      <c r="B63" s="10" t="s">
        <v>120</v>
      </c>
      <c r="C63" s="9" t="s">
        <v>121</v>
      </c>
      <c r="D63" s="12">
        <v>21254</v>
      </c>
      <c r="E63" s="12">
        <v>0</v>
      </c>
      <c r="F63" s="12">
        <v>343</v>
      </c>
      <c r="G63" s="12">
        <f t="shared" si="0"/>
        <v>20911</v>
      </c>
    </row>
    <row r="64" spans="1:7" x14ac:dyDescent="0.25">
      <c r="A64" s="9">
        <v>4680441</v>
      </c>
      <c r="B64" s="10" t="s">
        <v>122</v>
      </c>
      <c r="C64" s="9" t="s">
        <v>123</v>
      </c>
      <c r="D64" s="12">
        <v>7686</v>
      </c>
      <c r="E64" s="12">
        <v>0</v>
      </c>
      <c r="F64" s="12"/>
      <c r="G64" s="12">
        <f t="shared" si="0"/>
        <v>7686</v>
      </c>
    </row>
    <row r="65" spans="1:7" x14ac:dyDescent="0.25">
      <c r="A65" s="9">
        <v>4649650</v>
      </c>
      <c r="B65" s="10" t="s">
        <v>124</v>
      </c>
      <c r="C65" s="9" t="s">
        <v>125</v>
      </c>
      <c r="D65" s="12">
        <v>1271</v>
      </c>
      <c r="E65" s="12">
        <v>0</v>
      </c>
      <c r="F65" s="12"/>
      <c r="G65" s="12">
        <f t="shared" si="0"/>
        <v>1271</v>
      </c>
    </row>
    <row r="66" spans="1:7" x14ac:dyDescent="0.25">
      <c r="A66" s="9">
        <v>4650670</v>
      </c>
      <c r="B66" s="10" t="s">
        <v>126</v>
      </c>
      <c r="C66" s="9" t="s">
        <v>127</v>
      </c>
      <c r="D66" s="12">
        <v>1778</v>
      </c>
      <c r="E66" s="12">
        <v>384</v>
      </c>
      <c r="F66" s="12"/>
      <c r="G66" s="12">
        <f t="shared" si="0"/>
        <v>2162</v>
      </c>
    </row>
    <row r="67" spans="1:7" x14ac:dyDescent="0.25">
      <c r="A67" s="9">
        <v>4650850</v>
      </c>
      <c r="B67" s="10" t="s">
        <v>128</v>
      </c>
      <c r="C67" s="9" t="s">
        <v>129</v>
      </c>
      <c r="D67" s="12">
        <v>1269</v>
      </c>
      <c r="E67" s="12">
        <v>0</v>
      </c>
      <c r="F67" s="12"/>
      <c r="G67" s="12">
        <f t="shared" si="0"/>
        <v>1269</v>
      </c>
    </row>
    <row r="68" spans="1:7" x14ac:dyDescent="0.25">
      <c r="A68" s="9">
        <v>4652770</v>
      </c>
      <c r="B68" s="10" t="s">
        <v>130</v>
      </c>
      <c r="C68" s="9" t="s">
        <v>131</v>
      </c>
      <c r="D68" s="12">
        <v>628</v>
      </c>
      <c r="E68" s="12">
        <v>0</v>
      </c>
      <c r="F68" s="12"/>
      <c r="G68" s="12">
        <f t="shared" si="0"/>
        <v>628</v>
      </c>
    </row>
    <row r="69" spans="1:7" x14ac:dyDescent="0.25">
      <c r="A69" s="9">
        <v>4665460</v>
      </c>
      <c r="B69" s="10" t="s">
        <v>132</v>
      </c>
      <c r="C69" s="9" t="s">
        <v>133</v>
      </c>
      <c r="D69" s="12">
        <v>22994</v>
      </c>
      <c r="E69" s="12">
        <v>0</v>
      </c>
      <c r="F69" s="12"/>
      <c r="G69" s="12">
        <f t="shared" si="0"/>
        <v>22994</v>
      </c>
    </row>
    <row r="70" spans="1:7" x14ac:dyDescent="0.25">
      <c r="A70" s="9">
        <v>4654300</v>
      </c>
      <c r="B70" s="10" t="s">
        <v>134</v>
      </c>
      <c r="C70" s="9" t="s">
        <v>135</v>
      </c>
      <c r="D70" s="12">
        <v>7984</v>
      </c>
      <c r="E70" s="12">
        <v>840</v>
      </c>
      <c r="F70" s="12"/>
      <c r="G70" s="12">
        <f t="shared" si="0"/>
        <v>8824</v>
      </c>
    </row>
    <row r="71" spans="1:7" x14ac:dyDescent="0.25">
      <c r="A71" s="9">
        <v>4655260</v>
      </c>
      <c r="B71" s="10" t="s">
        <v>136</v>
      </c>
      <c r="C71" s="9" t="s">
        <v>137</v>
      </c>
      <c r="D71" s="12">
        <v>24021</v>
      </c>
      <c r="E71" s="12">
        <v>4326</v>
      </c>
      <c r="F71" s="12">
        <v>522</v>
      </c>
      <c r="G71" s="12">
        <f t="shared" si="0"/>
        <v>27825</v>
      </c>
    </row>
    <row r="72" spans="1:7" x14ac:dyDescent="0.25">
      <c r="A72" s="9">
        <v>4655710</v>
      </c>
      <c r="B72" s="10" t="s">
        <v>138</v>
      </c>
      <c r="C72" s="9" t="s">
        <v>139</v>
      </c>
      <c r="D72" s="12">
        <v>2276</v>
      </c>
      <c r="E72" s="12">
        <v>398</v>
      </c>
      <c r="F72" s="12"/>
      <c r="G72" s="12">
        <f t="shared" si="0"/>
        <v>2674</v>
      </c>
    </row>
    <row r="73" spans="1:7" x14ac:dyDescent="0.25">
      <c r="A73" s="9">
        <v>4680438</v>
      </c>
      <c r="B73" s="10" t="s">
        <v>140</v>
      </c>
      <c r="C73" s="9" t="s">
        <v>141</v>
      </c>
      <c r="D73" s="12">
        <v>4749</v>
      </c>
      <c r="E73" s="12">
        <v>1026</v>
      </c>
      <c r="F73" s="12"/>
      <c r="G73" s="12">
        <f t="shared" si="0"/>
        <v>5775</v>
      </c>
    </row>
    <row r="74" spans="1:7" x14ac:dyDescent="0.25">
      <c r="A74" s="9">
        <v>4659820</v>
      </c>
      <c r="B74" s="10" t="s">
        <v>142</v>
      </c>
      <c r="C74" s="9" t="s">
        <v>143</v>
      </c>
      <c r="D74" s="12">
        <v>95134</v>
      </c>
      <c r="E74" s="12">
        <v>21866</v>
      </c>
      <c r="F74" s="12"/>
      <c r="G74" s="12">
        <f t="shared" ref="G74:G96" si="1">D74+E74-F74</f>
        <v>117000</v>
      </c>
    </row>
    <row r="75" spans="1:7" x14ac:dyDescent="0.25">
      <c r="A75" s="9">
        <v>4660450</v>
      </c>
      <c r="B75" s="10" t="s">
        <v>144</v>
      </c>
      <c r="C75" s="9" t="s">
        <v>145</v>
      </c>
      <c r="D75" s="12">
        <v>9450</v>
      </c>
      <c r="E75" s="12">
        <v>852</v>
      </c>
      <c r="F75" s="12"/>
      <c r="G75" s="12">
        <f t="shared" si="1"/>
        <v>10302</v>
      </c>
    </row>
    <row r="76" spans="1:7" x14ac:dyDescent="0.25">
      <c r="A76" s="9">
        <v>4603932</v>
      </c>
      <c r="B76" s="10" t="s">
        <v>146</v>
      </c>
      <c r="C76" s="9" t="s">
        <v>147</v>
      </c>
      <c r="D76" s="12">
        <v>2701</v>
      </c>
      <c r="E76" s="12">
        <v>327</v>
      </c>
      <c r="F76" s="12"/>
      <c r="G76" s="12">
        <f t="shared" si="1"/>
        <v>3028</v>
      </c>
    </row>
    <row r="77" spans="1:7" x14ac:dyDescent="0.25">
      <c r="A77" s="9">
        <v>4666270</v>
      </c>
      <c r="B77" s="10" t="s">
        <v>148</v>
      </c>
      <c r="C77" s="9" t="s">
        <v>149</v>
      </c>
      <c r="D77" s="12">
        <v>227435</v>
      </c>
      <c r="E77" s="12">
        <v>0</v>
      </c>
      <c r="F77" s="12"/>
      <c r="G77" s="12">
        <f t="shared" si="1"/>
        <v>227435</v>
      </c>
    </row>
    <row r="78" spans="1:7" x14ac:dyDescent="0.25">
      <c r="A78" s="9">
        <v>4600053</v>
      </c>
      <c r="B78" s="10" t="s">
        <v>150</v>
      </c>
      <c r="C78" s="9" t="s">
        <v>151</v>
      </c>
      <c r="D78" s="12">
        <v>12755</v>
      </c>
      <c r="E78" s="12">
        <v>1881</v>
      </c>
      <c r="F78" s="12"/>
      <c r="G78" s="12">
        <f t="shared" si="1"/>
        <v>14636</v>
      </c>
    </row>
    <row r="79" spans="1:7" x14ac:dyDescent="0.25">
      <c r="A79" s="9">
        <v>4666930</v>
      </c>
      <c r="B79" s="10" t="s">
        <v>152</v>
      </c>
      <c r="C79" s="9" t="s">
        <v>153</v>
      </c>
      <c r="D79" s="12">
        <v>21025</v>
      </c>
      <c r="E79" s="12">
        <v>355</v>
      </c>
      <c r="F79" s="12"/>
      <c r="G79" s="12">
        <f t="shared" si="1"/>
        <v>21380</v>
      </c>
    </row>
    <row r="80" spans="1:7" x14ac:dyDescent="0.25">
      <c r="A80" s="9">
        <v>4624850</v>
      </c>
      <c r="B80" s="10" t="s">
        <v>154</v>
      </c>
      <c r="C80" s="9" t="s">
        <v>155</v>
      </c>
      <c r="D80" s="12">
        <v>3450</v>
      </c>
      <c r="E80" s="12">
        <v>0</v>
      </c>
      <c r="F80" s="12"/>
      <c r="G80" s="12">
        <f t="shared" si="1"/>
        <v>3450</v>
      </c>
    </row>
    <row r="81" spans="1:7" x14ac:dyDescent="0.25">
      <c r="A81" s="9">
        <v>4600052</v>
      </c>
      <c r="B81" s="10" t="s">
        <v>156</v>
      </c>
      <c r="C81" s="9" t="s">
        <v>157</v>
      </c>
      <c r="D81" s="12">
        <v>7435</v>
      </c>
      <c r="E81" s="12">
        <v>0</v>
      </c>
      <c r="F81" s="12"/>
      <c r="G81" s="12">
        <f t="shared" si="1"/>
        <v>7435</v>
      </c>
    </row>
    <row r="82" spans="1:7" x14ac:dyDescent="0.25">
      <c r="A82" s="9">
        <v>4671880</v>
      </c>
      <c r="B82" s="10" t="s">
        <v>158</v>
      </c>
      <c r="C82" s="9" t="s">
        <v>159</v>
      </c>
      <c r="D82" s="12">
        <v>8754</v>
      </c>
      <c r="E82" s="12">
        <v>3642</v>
      </c>
      <c r="F82" s="12"/>
      <c r="G82" s="12">
        <f t="shared" si="1"/>
        <v>12396</v>
      </c>
    </row>
    <row r="83" spans="1:7" x14ac:dyDescent="0.25">
      <c r="A83" s="9">
        <v>4672090</v>
      </c>
      <c r="B83" s="10" t="s">
        <v>160</v>
      </c>
      <c r="C83" s="9" t="s">
        <v>161</v>
      </c>
      <c r="D83" s="12">
        <v>17629</v>
      </c>
      <c r="E83" s="12">
        <v>602</v>
      </c>
      <c r="F83" s="12"/>
      <c r="G83" s="12">
        <f t="shared" si="1"/>
        <v>18231</v>
      </c>
    </row>
    <row r="84" spans="1:7" x14ac:dyDescent="0.25">
      <c r="A84" s="9">
        <v>4644940</v>
      </c>
      <c r="B84" s="10" t="s">
        <v>162</v>
      </c>
      <c r="C84" s="9" t="s">
        <v>163</v>
      </c>
      <c r="D84" s="12">
        <v>4237</v>
      </c>
      <c r="E84" s="12">
        <v>4731</v>
      </c>
      <c r="F84" s="12"/>
      <c r="G84" s="12">
        <f t="shared" si="1"/>
        <v>8968</v>
      </c>
    </row>
    <row r="85" spans="1:7" x14ac:dyDescent="0.25">
      <c r="A85" s="9">
        <v>4674370</v>
      </c>
      <c r="B85" s="10" t="s">
        <v>164</v>
      </c>
      <c r="C85" s="9" t="s">
        <v>165</v>
      </c>
      <c r="D85" s="12">
        <v>16530</v>
      </c>
      <c r="E85" s="12">
        <v>1572</v>
      </c>
      <c r="F85" s="12"/>
      <c r="G85" s="12">
        <f t="shared" si="1"/>
        <v>18102</v>
      </c>
    </row>
    <row r="86" spans="1:7" x14ac:dyDescent="0.25">
      <c r="A86" s="9">
        <v>4675600</v>
      </c>
      <c r="B86" s="10" t="s">
        <v>166</v>
      </c>
      <c r="C86" s="9" t="s">
        <v>167</v>
      </c>
      <c r="D86" s="12">
        <v>3697</v>
      </c>
      <c r="E86" s="12">
        <v>2339</v>
      </c>
      <c r="F86" s="12"/>
      <c r="G86" s="12">
        <f t="shared" si="1"/>
        <v>6036</v>
      </c>
    </row>
    <row r="87" spans="1:7" x14ac:dyDescent="0.25">
      <c r="A87" s="9">
        <v>4675660</v>
      </c>
      <c r="B87" s="10" t="s">
        <v>168</v>
      </c>
      <c r="C87" s="9" t="s">
        <v>169</v>
      </c>
      <c r="D87" s="12">
        <v>3739</v>
      </c>
      <c r="E87" s="12">
        <v>409</v>
      </c>
      <c r="F87" s="12"/>
      <c r="G87" s="12">
        <f t="shared" si="1"/>
        <v>4148</v>
      </c>
    </row>
    <row r="88" spans="1:7" x14ac:dyDescent="0.25">
      <c r="A88" s="9">
        <v>4676620</v>
      </c>
      <c r="B88" s="10" t="s">
        <v>170</v>
      </c>
      <c r="C88" s="9" t="s">
        <v>171</v>
      </c>
      <c r="D88" s="12">
        <v>21569</v>
      </c>
      <c r="E88" s="12">
        <v>0</v>
      </c>
      <c r="F88" s="12">
        <v>1061</v>
      </c>
      <c r="G88" s="12">
        <f t="shared" si="1"/>
        <v>20508</v>
      </c>
    </row>
    <row r="89" spans="1:7" x14ac:dyDescent="0.25">
      <c r="A89" s="9">
        <v>4677460</v>
      </c>
      <c r="B89" s="10" t="s">
        <v>172</v>
      </c>
      <c r="C89" s="9" t="s">
        <v>173</v>
      </c>
      <c r="D89" s="12">
        <v>3073</v>
      </c>
      <c r="E89" s="12">
        <v>0</v>
      </c>
      <c r="F89" s="12"/>
      <c r="G89" s="12">
        <f t="shared" si="1"/>
        <v>3073</v>
      </c>
    </row>
    <row r="90" spans="1:7" x14ac:dyDescent="0.25">
      <c r="A90" s="9">
        <v>4631710</v>
      </c>
      <c r="B90" s="10" t="s">
        <v>174</v>
      </c>
      <c r="C90" s="9" t="s">
        <v>175</v>
      </c>
      <c r="D90" s="12">
        <v>13354</v>
      </c>
      <c r="E90" s="12">
        <v>2035</v>
      </c>
      <c r="F90" s="12"/>
      <c r="G90" s="12">
        <f t="shared" si="1"/>
        <v>15389</v>
      </c>
    </row>
    <row r="91" spans="1:7" x14ac:dyDescent="0.25">
      <c r="A91" s="9">
        <v>4678510</v>
      </c>
      <c r="B91" s="10" t="s">
        <v>176</v>
      </c>
      <c r="C91" s="9" t="s">
        <v>177</v>
      </c>
      <c r="D91" s="12">
        <v>632</v>
      </c>
      <c r="E91" s="12">
        <v>0</v>
      </c>
      <c r="F91" s="12"/>
      <c r="G91" s="12">
        <f t="shared" si="1"/>
        <v>632</v>
      </c>
    </row>
    <row r="92" spans="1:7" x14ac:dyDescent="0.25">
      <c r="A92" s="9">
        <v>4678570</v>
      </c>
      <c r="B92" s="10" t="s">
        <v>178</v>
      </c>
      <c r="C92" s="9" t="s">
        <v>179</v>
      </c>
      <c r="D92" s="12">
        <v>8403</v>
      </c>
      <c r="E92" s="12">
        <v>756</v>
      </c>
      <c r="F92" s="12"/>
      <c r="G92" s="12">
        <f t="shared" si="1"/>
        <v>9159</v>
      </c>
    </row>
    <row r="93" spans="1:7" x14ac:dyDescent="0.25">
      <c r="A93" s="9">
        <v>4679710</v>
      </c>
      <c r="B93" s="10" t="s">
        <v>180</v>
      </c>
      <c r="C93" s="9" t="s">
        <v>181</v>
      </c>
      <c r="D93" s="12">
        <v>7466</v>
      </c>
      <c r="E93" s="12">
        <v>1368</v>
      </c>
      <c r="F93" s="12"/>
      <c r="G93" s="12">
        <f t="shared" si="1"/>
        <v>8834</v>
      </c>
    </row>
    <row r="94" spans="1:7" x14ac:dyDescent="0.25">
      <c r="A94" s="9">
        <v>4680100</v>
      </c>
      <c r="B94" s="10" t="s">
        <v>182</v>
      </c>
      <c r="C94" s="9" t="s">
        <v>183</v>
      </c>
      <c r="D94" s="12">
        <v>1818</v>
      </c>
      <c r="E94" s="12">
        <v>0</v>
      </c>
      <c r="F94" s="12"/>
      <c r="G94" s="12">
        <f t="shared" si="1"/>
        <v>1818</v>
      </c>
    </row>
    <row r="95" spans="1:7" x14ac:dyDescent="0.25">
      <c r="A95" s="9">
        <v>4680190</v>
      </c>
      <c r="B95" s="10" t="s">
        <v>184</v>
      </c>
      <c r="C95" s="9" t="s">
        <v>185</v>
      </c>
      <c r="D95" s="12">
        <v>2283</v>
      </c>
      <c r="E95" s="12">
        <v>404</v>
      </c>
      <c r="F95" s="12"/>
      <c r="G95" s="12">
        <f t="shared" si="1"/>
        <v>2687</v>
      </c>
    </row>
    <row r="96" spans="1:7" ht="15.75" thickBot="1" x14ac:dyDescent="0.3">
      <c r="A96" s="13">
        <v>4680430</v>
      </c>
      <c r="B96" s="13" t="s">
        <v>186</v>
      </c>
      <c r="C96" s="13" t="s">
        <v>187</v>
      </c>
      <c r="D96" s="14">
        <v>22418</v>
      </c>
      <c r="E96" s="14">
        <v>4720</v>
      </c>
      <c r="F96" s="14">
        <v>325</v>
      </c>
      <c r="G96" s="14">
        <f t="shared" si="1"/>
        <v>26813</v>
      </c>
    </row>
    <row r="97" spans="1:7" x14ac:dyDescent="0.25">
      <c r="C97" s="15"/>
      <c r="D97" s="16">
        <f>SUM(D9:D96)</f>
        <v>1003585</v>
      </c>
      <c r="E97" s="16">
        <f>SUM(E9:E96)</f>
        <v>103393</v>
      </c>
      <c r="F97" s="16">
        <f>SUM(F9:F96)</f>
        <v>5094</v>
      </c>
      <c r="G97" s="16">
        <f>SUM(G9:G96)</f>
        <v>1101884</v>
      </c>
    </row>
    <row r="98" spans="1:7" x14ac:dyDescent="0.25">
      <c r="C98" s="15"/>
      <c r="D98" s="12"/>
      <c r="E98" s="12"/>
      <c r="F98" s="12"/>
      <c r="G98" s="12"/>
    </row>
    <row r="99" spans="1:7" x14ac:dyDescent="0.25">
      <c r="C99" s="15"/>
      <c r="D99" s="12"/>
      <c r="E99" s="12"/>
      <c r="F99" s="12"/>
      <c r="G99" s="12"/>
    </row>
    <row r="100" spans="1:7" x14ac:dyDescent="0.25">
      <c r="C100" s="15"/>
      <c r="D100" s="12"/>
      <c r="E100" s="12"/>
      <c r="F100" s="12"/>
      <c r="G100" s="12"/>
    </row>
    <row r="101" spans="1:7" x14ac:dyDescent="0.25">
      <c r="A101" s="17">
        <v>4616150</v>
      </c>
      <c r="B101" s="18" t="s">
        <v>188</v>
      </c>
      <c r="C101" s="17" t="s">
        <v>189</v>
      </c>
      <c r="D101" s="19"/>
      <c r="E101" s="19"/>
      <c r="F101" s="19"/>
      <c r="G101" s="19"/>
    </row>
    <row r="102" spans="1:7" x14ac:dyDescent="0.25">
      <c r="A102" s="9">
        <v>4621420</v>
      </c>
      <c r="C102" s="9" t="s">
        <v>190</v>
      </c>
      <c r="D102" s="20">
        <v>7702</v>
      </c>
      <c r="E102" s="20">
        <v>506</v>
      </c>
      <c r="F102" s="20"/>
      <c r="G102" s="20">
        <f>D102+E102-F102</f>
        <v>8208</v>
      </c>
    </row>
    <row r="103" spans="1:7" x14ac:dyDescent="0.25">
      <c r="A103" s="9">
        <v>4610320</v>
      </c>
      <c r="C103" s="9" t="s">
        <v>191</v>
      </c>
      <c r="D103" s="20">
        <v>2807</v>
      </c>
      <c r="E103" s="20">
        <v>453</v>
      </c>
      <c r="F103" s="20"/>
      <c r="G103" s="20">
        <f t="shared" ref="G103:G110" si="2">D103+E103-F103</f>
        <v>3260</v>
      </c>
    </row>
    <row r="104" spans="1:7" x14ac:dyDescent="0.25">
      <c r="A104" s="9">
        <v>4622500</v>
      </c>
      <c r="C104" s="9" t="s">
        <v>192</v>
      </c>
      <c r="D104" s="20">
        <v>3245</v>
      </c>
      <c r="E104" s="20">
        <v>398</v>
      </c>
      <c r="F104" s="20"/>
      <c r="G104" s="20">
        <f t="shared" si="2"/>
        <v>3643</v>
      </c>
    </row>
    <row r="105" spans="1:7" x14ac:dyDescent="0.25">
      <c r="A105" s="9">
        <v>4625500</v>
      </c>
      <c r="C105" s="9" t="s">
        <v>193</v>
      </c>
      <c r="D105" s="20">
        <v>8423</v>
      </c>
      <c r="E105" s="20">
        <v>785</v>
      </c>
      <c r="F105" s="20"/>
      <c r="G105" s="20">
        <f t="shared" si="2"/>
        <v>9208</v>
      </c>
    </row>
    <row r="106" spans="1:7" x14ac:dyDescent="0.25">
      <c r="A106" s="9">
        <v>4602640</v>
      </c>
      <c r="C106" s="9" t="s">
        <v>194</v>
      </c>
      <c r="D106" s="20">
        <v>3849</v>
      </c>
      <c r="E106" s="20">
        <v>538</v>
      </c>
      <c r="F106" s="20"/>
      <c r="G106" s="20">
        <f t="shared" si="2"/>
        <v>4387</v>
      </c>
    </row>
    <row r="107" spans="1:7" x14ac:dyDescent="0.25">
      <c r="A107" s="9">
        <v>4645450</v>
      </c>
      <c r="C107" s="9" t="s">
        <v>195</v>
      </c>
      <c r="D107" s="20">
        <v>6061</v>
      </c>
      <c r="E107" s="20">
        <v>287</v>
      </c>
      <c r="F107" s="20"/>
      <c r="G107" s="20">
        <f t="shared" si="2"/>
        <v>6348</v>
      </c>
    </row>
    <row r="108" spans="1:7" x14ac:dyDescent="0.25">
      <c r="A108" s="9">
        <v>4601026</v>
      </c>
      <c r="C108" s="9" t="s">
        <v>196</v>
      </c>
      <c r="D108" s="20">
        <v>4913</v>
      </c>
      <c r="E108" s="20">
        <v>649</v>
      </c>
      <c r="F108" s="20"/>
      <c r="G108" s="20">
        <f t="shared" si="2"/>
        <v>5562</v>
      </c>
    </row>
    <row r="109" spans="1:7" x14ac:dyDescent="0.25">
      <c r="A109" s="9">
        <v>4648780</v>
      </c>
      <c r="C109" s="9" t="s">
        <v>197</v>
      </c>
      <c r="D109" s="20">
        <v>2728</v>
      </c>
      <c r="E109" s="20">
        <v>360</v>
      </c>
      <c r="F109" s="20"/>
      <c r="G109" s="20">
        <f t="shared" si="2"/>
        <v>3088</v>
      </c>
    </row>
    <row r="110" spans="1:7" ht="15.75" thickBot="1" x14ac:dyDescent="0.3">
      <c r="A110" s="13">
        <v>4654270</v>
      </c>
      <c r="B110" s="13"/>
      <c r="C110" s="13" t="s">
        <v>198</v>
      </c>
      <c r="D110" s="14">
        <v>5433</v>
      </c>
      <c r="E110" s="14">
        <v>692</v>
      </c>
      <c r="F110" s="14"/>
      <c r="G110" s="14">
        <f t="shared" si="2"/>
        <v>6125</v>
      </c>
    </row>
    <row r="111" spans="1:7" x14ac:dyDescent="0.25">
      <c r="A111" s="21"/>
      <c r="B111" s="21"/>
      <c r="C111" s="21" t="s">
        <v>199</v>
      </c>
      <c r="D111" s="22">
        <f>SUM(D102:D110)</f>
        <v>45161</v>
      </c>
      <c r="E111" s="22">
        <f>SUM(E102:E110)</f>
        <v>4668</v>
      </c>
      <c r="F111" s="22">
        <v>0</v>
      </c>
      <c r="G111" s="22">
        <f>SUM(G102:G110)</f>
        <v>49829</v>
      </c>
    </row>
    <row r="112" spans="1:7" x14ac:dyDescent="0.25">
      <c r="C112" s="15"/>
      <c r="D112" s="12"/>
      <c r="E112" s="12"/>
      <c r="F112" s="12"/>
      <c r="G112" s="12"/>
    </row>
    <row r="113" spans="1:7" x14ac:dyDescent="0.25">
      <c r="C113" s="15"/>
      <c r="D113" s="12"/>
      <c r="E113" s="12"/>
      <c r="F113" s="12"/>
      <c r="G113" s="12"/>
    </row>
    <row r="114" spans="1:7" ht="30" x14ac:dyDescent="0.25">
      <c r="A114" s="17">
        <v>4600032</v>
      </c>
      <c r="B114" s="18" t="s">
        <v>200</v>
      </c>
      <c r="C114" s="23" t="s">
        <v>201</v>
      </c>
      <c r="D114" s="19"/>
      <c r="E114" s="19"/>
      <c r="F114" s="19"/>
      <c r="G114" s="19"/>
    </row>
    <row r="115" spans="1:7" x14ac:dyDescent="0.25">
      <c r="A115" s="9">
        <v>4619170</v>
      </c>
      <c r="C115" s="9" t="s">
        <v>202</v>
      </c>
      <c r="D115" s="20">
        <v>2130</v>
      </c>
      <c r="E115" s="20">
        <v>225</v>
      </c>
      <c r="F115" s="20"/>
      <c r="G115" s="20">
        <f>D115+E115-F115</f>
        <v>2355</v>
      </c>
    </row>
    <row r="116" spans="1:7" x14ac:dyDescent="0.25">
      <c r="A116" s="9">
        <v>4634440</v>
      </c>
      <c r="C116" s="9" t="s">
        <v>203</v>
      </c>
      <c r="D116" s="20">
        <v>2191</v>
      </c>
      <c r="E116" s="20">
        <v>297</v>
      </c>
      <c r="F116" s="20"/>
      <c r="G116" s="20">
        <f t="shared" ref="G116:G123" si="3">D116+E116-F116</f>
        <v>2488</v>
      </c>
    </row>
    <row r="117" spans="1:7" x14ac:dyDescent="0.25">
      <c r="A117" s="9">
        <v>4621400</v>
      </c>
      <c r="C117" s="9" t="s">
        <v>204</v>
      </c>
      <c r="D117" s="20">
        <v>2159</v>
      </c>
      <c r="E117" s="20">
        <v>260</v>
      </c>
      <c r="F117" s="20"/>
      <c r="G117" s="20">
        <f t="shared" si="3"/>
        <v>2419</v>
      </c>
    </row>
    <row r="118" spans="1:7" x14ac:dyDescent="0.25">
      <c r="A118" s="9">
        <v>4600045</v>
      </c>
      <c r="C118" s="9" t="s">
        <v>205</v>
      </c>
      <c r="D118" s="20">
        <v>7996</v>
      </c>
      <c r="E118" s="20">
        <v>856</v>
      </c>
      <c r="F118" s="20"/>
      <c r="G118" s="20">
        <f t="shared" si="3"/>
        <v>8852</v>
      </c>
    </row>
    <row r="119" spans="1:7" x14ac:dyDescent="0.25">
      <c r="A119" s="9">
        <v>4600046</v>
      </c>
      <c r="C119" s="9" t="s">
        <v>206</v>
      </c>
      <c r="D119" s="20">
        <v>1270</v>
      </c>
      <c r="E119" s="20">
        <v>355</v>
      </c>
      <c r="F119" s="20"/>
      <c r="G119" s="20">
        <f t="shared" si="3"/>
        <v>1625</v>
      </c>
    </row>
    <row r="120" spans="1:7" x14ac:dyDescent="0.25">
      <c r="A120" s="9">
        <v>4640860</v>
      </c>
      <c r="C120" s="9" t="s">
        <v>207</v>
      </c>
      <c r="D120" s="20">
        <v>3237</v>
      </c>
      <c r="E120" s="20">
        <v>386</v>
      </c>
      <c r="F120" s="20"/>
      <c r="G120" s="20">
        <f t="shared" si="3"/>
        <v>3623</v>
      </c>
    </row>
    <row r="121" spans="1:7" x14ac:dyDescent="0.25">
      <c r="A121" s="9">
        <v>4641640</v>
      </c>
      <c r="C121" s="9" t="s">
        <v>208</v>
      </c>
      <c r="D121" s="20">
        <v>2236</v>
      </c>
      <c r="E121" s="20">
        <v>349</v>
      </c>
      <c r="F121" s="20"/>
      <c r="G121" s="20">
        <f t="shared" si="3"/>
        <v>2585</v>
      </c>
    </row>
    <row r="122" spans="1:7" x14ac:dyDescent="0.25">
      <c r="A122" s="9">
        <v>4651750</v>
      </c>
      <c r="C122" s="9" t="s">
        <v>209</v>
      </c>
      <c r="D122" s="20">
        <v>2003</v>
      </c>
      <c r="E122" s="20">
        <v>646</v>
      </c>
      <c r="F122" s="20"/>
      <c r="G122" s="20">
        <f t="shared" si="3"/>
        <v>2649</v>
      </c>
    </row>
    <row r="123" spans="1:7" ht="15.75" thickBot="1" x14ac:dyDescent="0.3">
      <c r="A123" s="13">
        <v>4676020</v>
      </c>
      <c r="B123" s="13"/>
      <c r="C123" s="13" t="s">
        <v>210</v>
      </c>
      <c r="D123" s="14">
        <v>2796</v>
      </c>
      <c r="E123" s="14">
        <v>441</v>
      </c>
      <c r="F123" s="14"/>
      <c r="G123" s="14">
        <f t="shared" si="3"/>
        <v>3237</v>
      </c>
    </row>
    <row r="124" spans="1:7" x14ac:dyDescent="0.25">
      <c r="A124" s="24"/>
      <c r="B124" s="24"/>
      <c r="C124" s="24" t="s">
        <v>211</v>
      </c>
      <c r="D124" s="22">
        <f>SUM(D115:D123)</f>
        <v>26018</v>
      </c>
      <c r="E124" s="22">
        <f>SUM(E115:E123)</f>
        <v>3815</v>
      </c>
      <c r="F124" s="22">
        <v>0</v>
      </c>
      <c r="G124" s="22">
        <f>SUM(G115:G123)</f>
        <v>29833</v>
      </c>
    </row>
    <row r="125" spans="1:7" x14ac:dyDescent="0.25">
      <c r="C125" s="25"/>
      <c r="D125" s="26"/>
      <c r="E125" s="26"/>
      <c r="F125" s="26"/>
      <c r="G125" s="26"/>
    </row>
    <row r="126" spans="1:7" x14ac:dyDescent="0.25">
      <c r="C126" s="25"/>
      <c r="D126" s="26"/>
      <c r="E126" s="26"/>
      <c r="F126" s="26"/>
      <c r="G126" s="26"/>
    </row>
    <row r="127" spans="1:7" x14ac:dyDescent="0.25">
      <c r="A127" s="17">
        <v>4651730</v>
      </c>
      <c r="B127" s="18" t="s">
        <v>212</v>
      </c>
      <c r="C127" s="23" t="s">
        <v>213</v>
      </c>
      <c r="D127" s="19"/>
      <c r="E127" s="19"/>
      <c r="F127" s="19"/>
      <c r="G127" s="19"/>
    </row>
    <row r="128" spans="1:7" x14ac:dyDescent="0.25">
      <c r="A128" s="9">
        <v>4603720</v>
      </c>
      <c r="C128" s="9" t="s">
        <v>214</v>
      </c>
      <c r="D128" s="20">
        <v>2288</v>
      </c>
      <c r="E128" s="20">
        <v>412</v>
      </c>
      <c r="F128" s="20"/>
      <c r="G128" s="20">
        <f>D128+E128-F128</f>
        <v>2700</v>
      </c>
    </row>
    <row r="129" spans="1:7" x14ac:dyDescent="0.25">
      <c r="A129" s="9">
        <v>4600041</v>
      </c>
      <c r="C129" s="9" t="s">
        <v>215</v>
      </c>
      <c r="D129" s="20">
        <v>5003</v>
      </c>
      <c r="E129" s="20">
        <v>755</v>
      </c>
      <c r="F129" s="20"/>
      <c r="G129" s="20">
        <f t="shared" ref="G129:G150" si="4">D129+E129-F129</f>
        <v>5758</v>
      </c>
    </row>
    <row r="130" spans="1:7" x14ac:dyDescent="0.25">
      <c r="A130" s="9">
        <v>4611280</v>
      </c>
      <c r="C130" s="9" t="s">
        <v>216</v>
      </c>
      <c r="D130" s="20">
        <v>2882</v>
      </c>
      <c r="E130" s="20">
        <v>541</v>
      </c>
      <c r="F130" s="20"/>
      <c r="G130" s="20">
        <f t="shared" si="4"/>
        <v>3423</v>
      </c>
    </row>
    <row r="131" spans="1:7" x14ac:dyDescent="0.25">
      <c r="A131" s="9">
        <v>4612940</v>
      </c>
      <c r="C131" s="9" t="s">
        <v>217</v>
      </c>
      <c r="D131" s="20">
        <v>3050</v>
      </c>
      <c r="E131" s="20">
        <v>739</v>
      </c>
      <c r="F131" s="20"/>
      <c r="G131" s="20">
        <f t="shared" si="4"/>
        <v>3789</v>
      </c>
    </row>
    <row r="132" spans="1:7" x14ac:dyDescent="0.25">
      <c r="A132" s="9">
        <v>4617850</v>
      </c>
      <c r="C132" s="9" t="s">
        <v>218</v>
      </c>
      <c r="D132" s="20">
        <v>955</v>
      </c>
      <c r="E132" s="20">
        <v>556</v>
      </c>
      <c r="F132" s="20"/>
      <c r="G132" s="20">
        <f t="shared" si="4"/>
        <v>1511</v>
      </c>
    </row>
    <row r="133" spans="1:7" x14ac:dyDescent="0.25">
      <c r="A133" s="9">
        <v>4678300</v>
      </c>
      <c r="C133" s="9" t="s">
        <v>219</v>
      </c>
      <c r="D133" s="20">
        <v>2467</v>
      </c>
      <c r="E133" s="20">
        <v>624</v>
      </c>
      <c r="F133" s="20"/>
      <c r="G133" s="20">
        <f t="shared" si="4"/>
        <v>3091</v>
      </c>
    </row>
    <row r="134" spans="1:7" x14ac:dyDescent="0.25">
      <c r="A134" s="9">
        <v>4600036</v>
      </c>
      <c r="C134" s="9" t="s">
        <v>220</v>
      </c>
      <c r="D134" s="20">
        <v>2567</v>
      </c>
      <c r="E134" s="20">
        <v>744</v>
      </c>
      <c r="F134" s="20"/>
      <c r="G134" s="20">
        <f t="shared" si="4"/>
        <v>3311</v>
      </c>
    </row>
    <row r="135" spans="1:7" x14ac:dyDescent="0.25">
      <c r="A135" s="9">
        <v>4621390</v>
      </c>
      <c r="C135" s="9" t="s">
        <v>221</v>
      </c>
      <c r="D135" s="20">
        <v>1974</v>
      </c>
      <c r="E135" s="20">
        <v>614</v>
      </c>
      <c r="F135" s="20"/>
      <c r="G135" s="20">
        <f t="shared" si="4"/>
        <v>2588</v>
      </c>
    </row>
    <row r="136" spans="1:7" x14ac:dyDescent="0.25">
      <c r="A136" s="9">
        <v>4622410</v>
      </c>
      <c r="C136" s="9" t="s">
        <v>222</v>
      </c>
      <c r="D136" s="20">
        <v>2324</v>
      </c>
      <c r="E136" s="20">
        <v>453</v>
      </c>
      <c r="F136" s="20"/>
      <c r="G136" s="20">
        <f t="shared" si="4"/>
        <v>2777</v>
      </c>
    </row>
    <row r="137" spans="1:7" x14ac:dyDescent="0.25">
      <c r="A137" s="9">
        <v>4624540</v>
      </c>
      <c r="C137" s="9" t="s">
        <v>223</v>
      </c>
      <c r="D137" s="20">
        <v>1895</v>
      </c>
      <c r="E137" s="20">
        <v>522</v>
      </c>
      <c r="F137" s="20"/>
      <c r="G137" s="20">
        <f t="shared" si="4"/>
        <v>2417</v>
      </c>
    </row>
    <row r="138" spans="1:7" x14ac:dyDescent="0.25">
      <c r="A138" s="9">
        <v>4630800</v>
      </c>
      <c r="C138" s="9" t="s">
        <v>224</v>
      </c>
      <c r="D138" s="20">
        <v>4473</v>
      </c>
      <c r="E138" s="20">
        <v>1276</v>
      </c>
      <c r="F138" s="20"/>
      <c r="G138" s="20">
        <f t="shared" si="4"/>
        <v>5749</v>
      </c>
    </row>
    <row r="139" spans="1:7" x14ac:dyDescent="0.25">
      <c r="A139" s="9">
        <v>4632340</v>
      </c>
      <c r="C139" s="9" t="s">
        <v>225</v>
      </c>
      <c r="D139" s="20">
        <v>1181</v>
      </c>
      <c r="E139" s="20">
        <v>249</v>
      </c>
      <c r="F139" s="20"/>
      <c r="G139" s="20">
        <f t="shared" si="4"/>
        <v>1430</v>
      </c>
    </row>
    <row r="140" spans="1:7" x14ac:dyDescent="0.25">
      <c r="A140" s="9">
        <v>4636150</v>
      </c>
      <c r="C140" s="9" t="s">
        <v>226</v>
      </c>
      <c r="D140" s="20">
        <v>3671</v>
      </c>
      <c r="E140" s="20">
        <v>327</v>
      </c>
      <c r="F140" s="20"/>
      <c r="G140" s="20">
        <f t="shared" si="4"/>
        <v>3998</v>
      </c>
    </row>
    <row r="141" spans="1:7" x14ac:dyDescent="0.25">
      <c r="A141" s="9">
        <v>4639990</v>
      </c>
      <c r="C141" s="9" t="s">
        <v>227</v>
      </c>
      <c r="D141" s="20">
        <v>1216</v>
      </c>
      <c r="E141" s="20">
        <v>290</v>
      </c>
      <c r="F141" s="20"/>
      <c r="G141" s="20">
        <f t="shared" si="4"/>
        <v>1506</v>
      </c>
    </row>
    <row r="142" spans="1:7" x14ac:dyDescent="0.25">
      <c r="A142" s="9">
        <v>4680447</v>
      </c>
      <c r="C142" s="9" t="s">
        <v>228</v>
      </c>
      <c r="D142" s="20">
        <v>2682</v>
      </c>
      <c r="E142" s="20">
        <v>304</v>
      </c>
      <c r="F142" s="20"/>
      <c r="G142" s="20">
        <f t="shared" si="4"/>
        <v>2986</v>
      </c>
    </row>
    <row r="143" spans="1:7" x14ac:dyDescent="0.25">
      <c r="A143" s="9">
        <v>4663360</v>
      </c>
      <c r="C143" s="9" t="s">
        <v>229</v>
      </c>
      <c r="D143" s="20">
        <v>811</v>
      </c>
      <c r="E143" s="20">
        <v>383</v>
      </c>
      <c r="F143" s="20"/>
      <c r="G143" s="20">
        <f t="shared" si="4"/>
        <v>1194</v>
      </c>
    </row>
    <row r="144" spans="1:7" x14ac:dyDescent="0.25">
      <c r="A144" s="9">
        <v>4666300</v>
      </c>
      <c r="C144" s="9" t="s">
        <v>230</v>
      </c>
      <c r="D144" s="20">
        <v>4857</v>
      </c>
      <c r="E144" s="20">
        <v>1160</v>
      </c>
      <c r="F144" s="20"/>
      <c r="G144" s="20">
        <f t="shared" si="4"/>
        <v>6017</v>
      </c>
    </row>
    <row r="145" spans="1:7" x14ac:dyDescent="0.25">
      <c r="A145" s="9">
        <v>4670140</v>
      </c>
      <c r="C145" s="9" t="s">
        <v>231</v>
      </c>
      <c r="D145" s="20">
        <v>1705</v>
      </c>
      <c r="E145" s="20">
        <v>295</v>
      </c>
      <c r="F145" s="20"/>
      <c r="G145" s="20">
        <f t="shared" si="4"/>
        <v>2000</v>
      </c>
    </row>
    <row r="146" spans="1:7" x14ac:dyDescent="0.25">
      <c r="A146" s="9">
        <v>4676680</v>
      </c>
      <c r="C146" s="9" t="s">
        <v>232</v>
      </c>
      <c r="D146" s="20">
        <v>1726</v>
      </c>
      <c r="E146" s="20">
        <v>318</v>
      </c>
      <c r="F146" s="20"/>
      <c r="G146" s="20">
        <f t="shared" si="4"/>
        <v>2044</v>
      </c>
    </row>
    <row r="147" spans="1:7" x14ac:dyDescent="0.25">
      <c r="A147" s="9">
        <v>4676740</v>
      </c>
      <c r="C147" s="9" t="s">
        <v>233</v>
      </c>
      <c r="D147" s="20">
        <v>2279</v>
      </c>
      <c r="E147" s="20">
        <v>402</v>
      </c>
      <c r="F147" s="20"/>
      <c r="G147" s="20">
        <f t="shared" si="4"/>
        <v>2681</v>
      </c>
    </row>
    <row r="148" spans="1:7" x14ac:dyDescent="0.25">
      <c r="A148" s="9">
        <v>4676990</v>
      </c>
      <c r="C148" s="9" t="s">
        <v>234</v>
      </c>
      <c r="D148" s="20">
        <v>6631</v>
      </c>
      <c r="E148" s="20">
        <v>956</v>
      </c>
      <c r="F148" s="20"/>
      <c r="G148" s="20">
        <f t="shared" si="4"/>
        <v>7587</v>
      </c>
    </row>
    <row r="149" spans="1:7" x14ac:dyDescent="0.25">
      <c r="A149" s="9">
        <v>4679350</v>
      </c>
      <c r="C149" s="9" t="s">
        <v>235</v>
      </c>
      <c r="D149" s="20">
        <v>1414</v>
      </c>
      <c r="E149" s="20">
        <v>526</v>
      </c>
      <c r="F149" s="20"/>
      <c r="G149" s="20">
        <f t="shared" si="4"/>
        <v>1940</v>
      </c>
    </row>
    <row r="150" spans="1:7" ht="15.75" thickBot="1" x14ac:dyDescent="0.3">
      <c r="A150" s="13">
        <v>4600003</v>
      </c>
      <c r="B150" s="13"/>
      <c r="C150" s="13" t="s">
        <v>236</v>
      </c>
      <c r="D150" s="14">
        <v>3239</v>
      </c>
      <c r="E150" s="14">
        <v>388</v>
      </c>
      <c r="F150" s="14"/>
      <c r="G150" s="14">
        <f t="shared" si="4"/>
        <v>3627</v>
      </c>
    </row>
    <row r="151" spans="1:7" x14ac:dyDescent="0.25">
      <c r="A151" s="21"/>
      <c r="B151" s="21"/>
      <c r="C151" s="21" t="s">
        <v>199</v>
      </c>
      <c r="D151" s="22">
        <f>SUM(D128:D150)</f>
        <v>61290</v>
      </c>
      <c r="E151" s="22">
        <f>SUM(E128:E150)</f>
        <v>12834</v>
      </c>
      <c r="F151" s="22">
        <v>0</v>
      </c>
      <c r="G151" s="22">
        <f>SUM(G128:G150)</f>
        <v>74124</v>
      </c>
    </row>
    <row r="152" spans="1:7" x14ac:dyDescent="0.25">
      <c r="C152" s="25"/>
      <c r="D152" s="26"/>
      <c r="E152" s="26"/>
      <c r="F152" s="26"/>
      <c r="G152" s="26"/>
    </row>
    <row r="153" spans="1:7" x14ac:dyDescent="0.25">
      <c r="C153" s="25"/>
      <c r="D153" s="26"/>
      <c r="E153" s="26"/>
      <c r="F153" s="26"/>
      <c r="G153" s="26"/>
    </row>
    <row r="154" spans="1:7" x14ac:dyDescent="0.25">
      <c r="A154" s="27">
        <v>4680431</v>
      </c>
      <c r="B154" s="18" t="s">
        <v>237</v>
      </c>
      <c r="C154" s="28" t="s">
        <v>238</v>
      </c>
      <c r="D154" s="19"/>
      <c r="E154" s="19"/>
      <c r="F154" s="19"/>
      <c r="G154" s="19"/>
    </row>
    <row r="155" spans="1:7" x14ac:dyDescent="0.25">
      <c r="A155" s="9">
        <v>4607800</v>
      </c>
      <c r="C155" s="9" t="s">
        <v>239</v>
      </c>
      <c r="D155" s="20">
        <v>1527</v>
      </c>
      <c r="E155" s="20">
        <v>85</v>
      </c>
      <c r="F155" s="20"/>
      <c r="G155" s="20">
        <f>D155+E155-F155</f>
        <v>1612</v>
      </c>
    </row>
    <row r="156" spans="1:7" x14ac:dyDescent="0.25">
      <c r="A156" s="9">
        <v>4632430</v>
      </c>
      <c r="C156" s="9" t="s">
        <v>240</v>
      </c>
      <c r="D156" s="20">
        <v>3577</v>
      </c>
      <c r="E156" s="20">
        <v>216</v>
      </c>
      <c r="F156" s="20"/>
      <c r="G156" s="20">
        <f t="shared" ref="G156:G158" si="5">D156+E156-F156</f>
        <v>3793</v>
      </c>
    </row>
    <row r="157" spans="1:7" x14ac:dyDescent="0.25">
      <c r="A157" s="9">
        <v>4634600</v>
      </c>
      <c r="C157" s="9" t="s">
        <v>241</v>
      </c>
      <c r="D157" s="20">
        <v>4522</v>
      </c>
      <c r="E157" s="20">
        <v>186</v>
      </c>
      <c r="F157" s="20"/>
      <c r="G157" s="20">
        <f t="shared" si="5"/>
        <v>4708</v>
      </c>
    </row>
    <row r="158" spans="1:7" ht="15.75" thickBot="1" x14ac:dyDescent="0.3">
      <c r="A158" s="13">
        <v>4601028</v>
      </c>
      <c r="B158" s="13"/>
      <c r="C158" s="13" t="s">
        <v>242</v>
      </c>
      <c r="D158" s="14">
        <v>3638</v>
      </c>
      <c r="E158" s="14">
        <v>288</v>
      </c>
      <c r="F158" s="14"/>
      <c r="G158" s="14">
        <f t="shared" si="5"/>
        <v>3926</v>
      </c>
    </row>
    <row r="159" spans="1:7" x14ac:dyDescent="0.25">
      <c r="A159" s="24"/>
      <c r="B159" s="24"/>
      <c r="C159" s="24" t="s">
        <v>199</v>
      </c>
      <c r="D159" s="22">
        <f>SUM(D155:D158)</f>
        <v>13264</v>
      </c>
      <c r="E159" s="22">
        <f>SUM(E155:E158)</f>
        <v>775</v>
      </c>
      <c r="F159" s="22">
        <v>0</v>
      </c>
      <c r="G159" s="22">
        <f>SUM(G155:G158)</f>
        <v>14039</v>
      </c>
    </row>
    <row r="160" spans="1:7" x14ac:dyDescent="0.25">
      <c r="C160" s="25"/>
      <c r="D160" s="26"/>
      <c r="E160" s="26"/>
      <c r="F160" s="26"/>
      <c r="G160" s="26"/>
    </row>
    <row r="161" spans="1:7" x14ac:dyDescent="0.25">
      <c r="C161" s="25"/>
      <c r="D161" s="26"/>
      <c r="E161" s="26"/>
      <c r="F161" s="26"/>
      <c r="G161" s="26"/>
    </row>
    <row r="162" spans="1:7" x14ac:dyDescent="0.25">
      <c r="A162" s="17">
        <v>4680431</v>
      </c>
      <c r="B162" s="18" t="s">
        <v>243</v>
      </c>
      <c r="C162" s="17" t="s">
        <v>244</v>
      </c>
      <c r="D162" s="19"/>
      <c r="E162" s="19"/>
      <c r="F162" s="19"/>
      <c r="G162" s="19"/>
    </row>
    <row r="163" spans="1:7" x14ac:dyDescent="0.25">
      <c r="A163" s="9">
        <v>4639540</v>
      </c>
      <c r="C163" s="9" t="s">
        <v>245</v>
      </c>
      <c r="D163" s="20">
        <v>7341</v>
      </c>
      <c r="E163" s="20">
        <v>646</v>
      </c>
      <c r="F163" s="20"/>
      <c r="G163" s="20">
        <f>D163+E163-F163</f>
        <v>7987</v>
      </c>
    </row>
    <row r="164" spans="1:7" x14ac:dyDescent="0.25">
      <c r="A164" s="9">
        <v>4604270</v>
      </c>
      <c r="C164" s="9" t="s">
        <v>246</v>
      </c>
      <c r="D164" s="20">
        <v>2724</v>
      </c>
      <c r="E164" s="20">
        <v>354</v>
      </c>
      <c r="F164" s="20"/>
      <c r="G164" s="20">
        <f t="shared" ref="G164:G170" si="6">D164+E164-F164</f>
        <v>3078</v>
      </c>
    </row>
    <row r="165" spans="1:7" x14ac:dyDescent="0.25">
      <c r="A165" s="9">
        <v>4607400</v>
      </c>
      <c r="C165" s="9" t="s">
        <v>247</v>
      </c>
      <c r="D165" s="20">
        <v>12879</v>
      </c>
      <c r="E165" s="20">
        <v>893</v>
      </c>
      <c r="F165" s="20"/>
      <c r="G165" s="20">
        <f t="shared" si="6"/>
        <v>13772</v>
      </c>
    </row>
    <row r="166" spans="1:7" x14ac:dyDescent="0.25">
      <c r="A166" s="9">
        <v>4647100</v>
      </c>
      <c r="C166" s="9" t="s">
        <v>248</v>
      </c>
      <c r="D166" s="20">
        <v>2767</v>
      </c>
      <c r="E166" s="20">
        <v>404</v>
      </c>
      <c r="F166" s="20"/>
      <c r="G166" s="20">
        <f t="shared" si="6"/>
        <v>3171</v>
      </c>
    </row>
    <row r="167" spans="1:7" x14ac:dyDescent="0.25">
      <c r="A167" s="9">
        <v>4665180</v>
      </c>
      <c r="C167" s="9" t="s">
        <v>249</v>
      </c>
      <c r="D167" s="20">
        <v>1789</v>
      </c>
      <c r="E167" s="20">
        <v>394</v>
      </c>
      <c r="F167" s="20"/>
      <c r="G167" s="20">
        <f t="shared" si="6"/>
        <v>2183</v>
      </c>
    </row>
    <row r="168" spans="1:7" x14ac:dyDescent="0.25">
      <c r="A168" s="9">
        <v>4607670</v>
      </c>
      <c r="C168" s="9" t="s">
        <v>250</v>
      </c>
      <c r="D168" s="20">
        <v>2514</v>
      </c>
      <c r="E168" s="20">
        <v>104</v>
      </c>
      <c r="F168" s="20"/>
      <c r="G168" s="20">
        <f t="shared" si="6"/>
        <v>2618</v>
      </c>
    </row>
    <row r="169" spans="1:7" x14ac:dyDescent="0.25">
      <c r="A169" s="9">
        <v>4672450</v>
      </c>
      <c r="C169" s="9" t="s">
        <v>251</v>
      </c>
      <c r="D169" s="20">
        <v>2182</v>
      </c>
      <c r="E169" s="20">
        <v>285</v>
      </c>
      <c r="F169" s="20"/>
      <c r="G169" s="20">
        <f t="shared" si="6"/>
        <v>2467</v>
      </c>
    </row>
    <row r="170" spans="1:7" ht="15.75" thickBot="1" x14ac:dyDescent="0.3">
      <c r="A170" s="13">
        <v>4675420</v>
      </c>
      <c r="B170" s="13"/>
      <c r="C170" s="13" t="s">
        <v>252</v>
      </c>
      <c r="D170" s="14">
        <v>17411</v>
      </c>
      <c r="E170" s="14">
        <v>1654</v>
      </c>
      <c r="F170" s="14"/>
      <c r="G170" s="14">
        <f t="shared" si="6"/>
        <v>19065</v>
      </c>
    </row>
    <row r="171" spans="1:7" x14ac:dyDescent="0.25">
      <c r="A171" s="21"/>
      <c r="B171" s="21"/>
      <c r="C171" s="21" t="s">
        <v>199</v>
      </c>
      <c r="D171" s="22">
        <f>SUM(D163:D170)</f>
        <v>49607</v>
      </c>
      <c r="E171" s="22">
        <f>SUM(E163:E170)</f>
        <v>4734</v>
      </c>
      <c r="F171" s="22">
        <v>0</v>
      </c>
      <c r="G171" s="22">
        <f>SUM(G163:G170)</f>
        <v>54341</v>
      </c>
    </row>
    <row r="174" spans="1:7" x14ac:dyDescent="0.25">
      <c r="A174" s="17">
        <v>4664300</v>
      </c>
      <c r="B174" s="18" t="s">
        <v>253</v>
      </c>
      <c r="C174" s="17" t="s">
        <v>254</v>
      </c>
      <c r="D174" s="19"/>
      <c r="E174" s="19"/>
      <c r="F174" s="19"/>
      <c r="G174" s="19"/>
    </row>
    <row r="175" spans="1:7" x14ac:dyDescent="0.25">
      <c r="A175" s="9">
        <v>4600028</v>
      </c>
      <c r="C175" s="9" t="s">
        <v>255</v>
      </c>
      <c r="D175" s="20">
        <v>10588</v>
      </c>
      <c r="E175" s="20">
        <v>480</v>
      </c>
      <c r="F175" s="20"/>
      <c r="G175" s="20">
        <f>D175+E175-F175</f>
        <v>11068</v>
      </c>
    </row>
    <row r="176" spans="1:7" x14ac:dyDescent="0.25">
      <c r="A176" s="9">
        <v>4606360</v>
      </c>
      <c r="C176" s="9" t="s">
        <v>256</v>
      </c>
      <c r="D176" s="20">
        <v>4649</v>
      </c>
      <c r="E176" s="20">
        <v>911</v>
      </c>
      <c r="F176" s="20"/>
      <c r="G176" s="20">
        <f t="shared" ref="G176:G180" si="7">D176+E176-F176</f>
        <v>5560</v>
      </c>
    </row>
    <row r="177" spans="1:7" x14ac:dyDescent="0.25">
      <c r="A177" s="9">
        <v>4610560</v>
      </c>
      <c r="C177" s="9" t="s">
        <v>257</v>
      </c>
      <c r="D177" s="20">
        <v>9828</v>
      </c>
      <c r="E177" s="20">
        <v>1303</v>
      </c>
      <c r="F177" s="20"/>
      <c r="G177" s="20">
        <f t="shared" si="7"/>
        <v>11131</v>
      </c>
    </row>
    <row r="178" spans="1:7" x14ac:dyDescent="0.25">
      <c r="A178" s="9">
        <v>4621340</v>
      </c>
      <c r="C178" s="9" t="s">
        <v>258</v>
      </c>
      <c r="D178" s="20">
        <v>8114</v>
      </c>
      <c r="E178" s="20">
        <v>997</v>
      </c>
      <c r="F178" s="20"/>
      <c r="G178" s="20">
        <f t="shared" si="7"/>
        <v>9111</v>
      </c>
    </row>
    <row r="179" spans="1:7" x14ac:dyDescent="0.25">
      <c r="A179" s="9">
        <v>4680439</v>
      </c>
      <c r="C179" s="9" t="s">
        <v>259</v>
      </c>
      <c r="D179" s="20">
        <v>6176</v>
      </c>
      <c r="E179" s="20">
        <v>423</v>
      </c>
      <c r="F179" s="20"/>
      <c r="G179" s="20">
        <f t="shared" si="7"/>
        <v>6599</v>
      </c>
    </row>
    <row r="180" spans="1:7" ht="15.75" thickBot="1" x14ac:dyDescent="0.3">
      <c r="A180" s="13">
        <v>4674520</v>
      </c>
      <c r="B180" s="13"/>
      <c r="C180" s="13" t="s">
        <v>260</v>
      </c>
      <c r="D180" s="14">
        <v>6337</v>
      </c>
      <c r="E180" s="14">
        <v>613</v>
      </c>
      <c r="F180" s="14"/>
      <c r="G180" s="14">
        <f t="shared" si="7"/>
        <v>6950</v>
      </c>
    </row>
    <row r="181" spans="1:7" x14ac:dyDescent="0.25">
      <c r="A181" s="21"/>
      <c r="B181" s="21"/>
      <c r="C181" s="21" t="s">
        <v>199</v>
      </c>
      <c r="D181" s="22">
        <f>SUM(D175:D180)</f>
        <v>45692</v>
      </c>
      <c r="E181" s="22">
        <f>SUM(E175:E180)</f>
        <v>4727</v>
      </c>
      <c r="F181" s="22">
        <v>0</v>
      </c>
      <c r="G181" s="22">
        <f>SUM(G175:G180)</f>
        <v>50419</v>
      </c>
    </row>
    <row r="182" spans="1:7" x14ac:dyDescent="0.25">
      <c r="A182" s="15"/>
      <c r="C182" s="29"/>
      <c r="D182" s="26"/>
      <c r="E182" s="26"/>
      <c r="F182" s="26"/>
      <c r="G182" s="26"/>
    </row>
    <row r="183" spans="1:7" x14ac:dyDescent="0.25">
      <c r="A183" s="15"/>
      <c r="C183" s="29"/>
      <c r="D183" s="26"/>
      <c r="E183" s="26"/>
      <c r="F183" s="26"/>
      <c r="G183" s="26"/>
    </row>
  </sheetData>
  <pageMargins left="0.7" right="0.7" top="0.75" bottom="0.75" header="0.3" footer="0.3"/>
  <pageSetup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WEB 619 052725</vt:lpstr>
      <vt:lpstr>'WEB 619 052725'!Print_Titles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IDEA Part B 619</dc:title>
  <dc:creator>Scott, Jerika</dc:creator>
  <cp:lastModifiedBy>Odean-Carlin, Kodi</cp:lastModifiedBy>
  <cp:lastPrinted>2026-05-26T16:15:30Z</cp:lastPrinted>
  <dcterms:created xsi:type="dcterms:W3CDTF">2026-05-26T16:14:35Z</dcterms:created>
  <dcterms:modified xsi:type="dcterms:W3CDTF">2026-05-26T17:28:58Z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3b1a8e-41ed-4bc7-92d1-0305fbefd661_Enabled">
    <vt:lpwstr>true</vt:lpwstr>
  </property>
  <property fmtid="{D5CDD505-2E9C-101B-9397-08002B2CF9AE}" pid="3" name="MSIP_Label_ec3b1a8e-41ed-4bc7-92d1-0305fbefd661_SetDate">
    <vt:lpwstr>2026-05-26T16:14:44Z</vt:lpwstr>
  </property>
  <property fmtid="{D5CDD505-2E9C-101B-9397-08002B2CF9AE}" pid="4" name="MSIP_Label_ec3b1a8e-41ed-4bc7-92d1-0305fbefd661_Method">
    <vt:lpwstr>Standard</vt:lpwstr>
  </property>
  <property fmtid="{D5CDD505-2E9C-101B-9397-08002B2CF9AE}" pid="5" name="MSIP_Label_ec3b1a8e-41ed-4bc7-92d1-0305fbefd661_Name">
    <vt:lpwstr>M365-General - Anyone (Unrestricted)-Prod</vt:lpwstr>
  </property>
  <property fmtid="{D5CDD505-2E9C-101B-9397-08002B2CF9AE}" pid="6" name="MSIP_Label_ec3b1a8e-41ed-4bc7-92d1-0305fbefd661_SiteId">
    <vt:lpwstr>70af547c-69ab-416d-b4a6-543b5ce52b99</vt:lpwstr>
  </property>
  <property fmtid="{D5CDD505-2E9C-101B-9397-08002B2CF9AE}" pid="7" name="MSIP_Label_ec3b1a8e-41ed-4bc7-92d1-0305fbefd661_ActionId">
    <vt:lpwstr>033e29e8-b0fe-41f3-99a8-d054cba9559a</vt:lpwstr>
  </property>
  <property fmtid="{D5CDD505-2E9C-101B-9397-08002B2CF9AE}" pid="8" name="MSIP_Label_ec3b1a8e-41ed-4bc7-92d1-0305fbefd661_ContentBits">
    <vt:lpwstr>0</vt:lpwstr>
  </property>
  <property fmtid="{D5CDD505-2E9C-101B-9397-08002B2CF9AE}" pid="9" name="MSIP_Label_ec3b1a8e-41ed-4bc7-92d1-0305fbefd661_Tag">
    <vt:lpwstr>10, 3, 0, 1</vt:lpwstr>
  </property>
</Properties>
</file>