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Finance\medicaid\FY2025\"/>
    </mc:Choice>
  </mc:AlternateContent>
  <xr:revisionPtr revIDLastSave="0" documentId="13_ncr:1_{98373ECE-834E-4938-8BF1-784EFB8627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SS MAC" sheetId="1" r:id="rId1"/>
  </sheets>
  <definedNames>
    <definedName name="_xlnm._FilterDatabase" localSheetId="0" hidden="1">'DSS MAC'!$A$8:$E$157</definedName>
    <definedName name="_xlnm.Print_Titles" localSheetId="0">'DSS MAC'!$8:$8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57" i="1"/>
  <c r="E111" i="1"/>
  <c r="E112" i="1"/>
  <c r="E134" i="1"/>
  <c r="E85" i="1"/>
  <c r="E98" i="1"/>
  <c r="E75" i="1"/>
  <c r="E51" i="1"/>
  <c r="E48" i="1"/>
  <c r="C157" i="1" l="1"/>
  <c r="E71" i="1"/>
  <c r="E55" i="1"/>
  <c r="E13" i="1" l="1"/>
  <c r="E21" i="1"/>
  <c r="E45" i="1"/>
  <c r="E58" i="1"/>
  <c r="E120" i="1"/>
  <c r="E74" i="1"/>
  <c r="E136" i="1"/>
  <c r="E29" i="1"/>
  <c r="E66" i="1"/>
  <c r="E138" i="1"/>
  <c r="E146" i="1"/>
  <c r="E147" i="1"/>
  <c r="E154" i="1"/>
  <c r="E91" i="1"/>
  <c r="E100" i="1"/>
  <c r="E108" i="1"/>
  <c r="E118" i="1"/>
  <c r="E10" i="1"/>
  <c r="E18" i="1"/>
  <c r="E30" i="1"/>
  <c r="E34" i="1"/>
  <c r="E42" i="1"/>
  <c r="E59" i="1"/>
  <c r="E63" i="1"/>
  <c r="E67" i="1"/>
  <c r="E72" i="1"/>
  <c r="E80" i="1"/>
  <c r="E129" i="1"/>
  <c r="E26" i="1"/>
  <c r="E37" i="1"/>
  <c r="E38" i="1"/>
  <c r="E47" i="1"/>
  <c r="E53" i="1"/>
  <c r="E77" i="1"/>
  <c r="E82" i="1"/>
  <c r="E86" i="1"/>
  <c r="E87" i="1"/>
  <c r="E94" i="1"/>
  <c r="E95" i="1"/>
  <c r="E103" i="1"/>
  <c r="E104" i="1"/>
  <c r="E113" i="1"/>
  <c r="E114" i="1"/>
  <c r="E155" i="1" l="1"/>
  <c r="E130" i="1"/>
  <c r="E122" i="1"/>
  <c r="E139" i="1"/>
  <c r="E135" i="1"/>
  <c r="E126" i="1"/>
  <c r="E43" i="1"/>
  <c r="E128" i="1"/>
  <c r="E110" i="1"/>
  <c r="E152" i="1"/>
  <c r="E144" i="1"/>
  <c r="E121" i="1"/>
  <c r="E102" i="1"/>
  <c r="E93" i="1"/>
  <c r="E84" i="1"/>
  <c r="E76" i="1"/>
  <c r="E65" i="1"/>
  <c r="E56" i="1"/>
  <c r="E44" i="1"/>
  <c r="E36" i="1"/>
  <c r="E28" i="1"/>
  <c r="E20" i="1"/>
  <c r="E12" i="1"/>
  <c r="E143" i="1"/>
  <c r="E151" i="1"/>
  <c r="E25" i="1"/>
  <c r="E39" i="1"/>
  <c r="E15" i="1"/>
  <c r="E22" i="1"/>
  <c r="E14" i="1"/>
  <c r="E31" i="1"/>
  <c r="E23" i="1"/>
  <c r="E78" i="1"/>
  <c r="E73" i="1"/>
  <c r="E35" i="1"/>
  <c r="E27" i="1"/>
  <c r="E19" i="1"/>
  <c r="E127" i="1"/>
  <c r="E119" i="1"/>
  <c r="E109" i="1"/>
  <c r="E101" i="1"/>
  <c r="E92" i="1"/>
  <c r="E83" i="1"/>
  <c r="E54" i="1"/>
  <c r="E69" i="1"/>
  <c r="E145" i="1"/>
  <c r="E153" i="1"/>
  <c r="E137" i="1"/>
  <c r="E99" i="1"/>
  <c r="E142" i="1"/>
  <c r="E117" i="1"/>
  <c r="E41" i="1"/>
  <c r="E132" i="1"/>
  <c r="E106" i="1"/>
  <c r="E156" i="1"/>
  <c r="E148" i="1"/>
  <c r="E123" i="1"/>
  <c r="E115" i="1"/>
  <c r="E105" i="1"/>
  <c r="E96" i="1"/>
  <c r="E88" i="1"/>
  <c r="E79" i="1"/>
  <c r="E68" i="1"/>
  <c r="E60" i="1"/>
  <c r="E49" i="1"/>
  <c r="E150" i="1"/>
  <c r="E107" i="1"/>
  <c r="E33" i="1"/>
  <c r="E9" i="1"/>
  <c r="E124" i="1"/>
  <c r="E89" i="1"/>
  <c r="E125" i="1"/>
  <c r="E90" i="1"/>
  <c r="E17" i="1"/>
  <c r="E149" i="1"/>
  <c r="E97" i="1"/>
  <c r="E141" i="1"/>
  <c r="E116" i="1"/>
  <c r="E133" i="1"/>
  <c r="E81" i="1"/>
  <c r="E61" i="1"/>
  <c r="E50" i="1"/>
  <c r="E40" i="1"/>
  <c r="E32" i="1"/>
  <c r="E24" i="1"/>
  <c r="E16" i="1"/>
  <c r="E70" i="1"/>
  <c r="E62" i="1"/>
  <c r="E52" i="1"/>
  <c r="E64" i="1"/>
  <c r="E11" i="1"/>
  <c r="E140" i="1"/>
  <c r="E131" i="1"/>
  <c r="D157" i="1" l="1"/>
  <c r="E157" i="1" l="1"/>
</calcChain>
</file>

<file path=xl/sharedStrings.xml><?xml version="1.0" encoding="utf-8"?>
<sst xmlns="http://schemas.openxmlformats.org/spreadsheetml/2006/main" count="158" uniqueCount="158">
  <si>
    <t>Net Claim</t>
  </si>
  <si>
    <t>District Name</t>
  </si>
  <si>
    <t>District Number</t>
  </si>
  <si>
    <t xml:space="preserve"> </t>
  </si>
  <si>
    <t>Plankinton 01-1</t>
  </si>
  <si>
    <t>White Lake 01-3</t>
  </si>
  <si>
    <t>Huron 02-2</t>
  </si>
  <si>
    <t>Iroquois 02-3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</si>
  <si>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</si>
  <si>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</si>
  <si>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</si>
  <si>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</si>
  <si>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</si>
  <si>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</si>
  <si>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05-6</t>
  </si>
  <si>
    <t>Deubrook Area 05-6</t>
  </si>
  <si>
    <t>Aberdeen 06-1</t>
  </si>
  <si>
    <t>Frederick Area 06-2</t>
  </si>
  <si>
    <t>Warner 06-5</t>
  </si>
  <si>
    <t>Groton Area 06-6</t>
  </si>
  <si>
    <t>Kimball 07-2</t>
  </si>
  <si>
    <t>Belle Fourche 09-1</t>
  </si>
  <si>
    <t>Andes Central 11-1</t>
  </si>
  <si>
    <t>Platte-Geddes 11-5</t>
  </si>
  <si>
    <t>Clark 12-2</t>
  </si>
  <si>
    <t>Willow Lake 12-3</t>
  </si>
  <si>
    <t>Vermillion 13-1</t>
  </si>
  <si>
    <t>Irene-Wakonda 13-3</t>
  </si>
  <si>
    <t>Florence 14-1</t>
  </si>
  <si>
    <t>Watertown 14-4</t>
  </si>
  <si>
    <t>Waverly 14-5</t>
  </si>
  <si>
    <t>Smee 15-3</t>
  </si>
  <si>
    <t>Custer 16-1</t>
  </si>
  <si>
    <t>Mitchell 17-2</t>
  </si>
  <si>
    <t>Mount Vernon 17-3</t>
  </si>
  <si>
    <t>Waubay 18-3</t>
  </si>
  <si>
    <t>Webster Area 18-5</t>
  </si>
  <si>
    <t>Deuel 19-4</t>
  </si>
  <si>
    <t>Armour 21-1</t>
  </si>
  <si>
    <t>Bowdle 22-1</t>
  </si>
  <si>
    <t>Edmunds Central 22-5</t>
  </si>
  <si>
    <t>Ipswich Public 22-6</t>
  </si>
  <si>
    <t>Hot Springs 23-2</t>
  </si>
  <si>
    <t>Faulkton Area 24-4</t>
  </si>
  <si>
    <t>Milbank 25-4</t>
  </si>
  <si>
    <t>Burke 26-2</t>
  </si>
  <si>
    <t>South Central 26-5</t>
  </si>
  <si>
    <t>Haakon 27-1</t>
  </si>
  <si>
    <t>Castlewood 28-1</t>
  </si>
  <si>
    <t>Estelline  28-2</t>
  </si>
  <si>
    <t>Hamlin 28-3</t>
  </si>
  <si>
    <t>Miller 29-4</t>
  </si>
  <si>
    <t>Hanson 30-1</t>
  </si>
  <si>
    <t>Pierre 32-2</t>
  </si>
  <si>
    <t>Freeman 33-1</t>
  </si>
  <si>
    <t>Menno 33-2</t>
  </si>
  <si>
    <t>Parkston 33-3</t>
  </si>
  <si>
    <t>Tripp-Delmont 33-5</t>
  </si>
  <si>
    <t>Wessington Springs 36-2</t>
  </si>
  <si>
    <t>Arlington 38-1</t>
  </si>
  <si>
    <t>De Smet 38-2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</si>
  <si>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</si>
  <si>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</si>
  <si>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</si>
  <si>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</si>
  <si>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</si>
  <si>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</si>
  <si>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</si>
  <si>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</si>
  <si>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</si>
  <si>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</si>
  <si>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</si>
  <si>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</si>
  <si>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</si>
  <si>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</si>
  <si>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</si>
  <si>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</si>
  <si>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</si>
  <si>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White River 47-1</t>
  </si>
  <si>
    <t>Howard 48-3</t>
  </si>
  <si>
    <t>Baltic 49-1</t>
  </si>
  <si>
    <t>Brandon Valley 49-2</t>
  </si>
  <si>
    <t>Dell Rapids 49-3</t>
  </si>
  <si>
    <t>Sioux Falls 49-5</t>
  </si>
  <si>
    <t>West Central 49-7</t>
  </si>
  <si>
    <t>Flandreau 50-3</t>
  </si>
  <si>
    <t>New Underwood 51-3</t>
  </si>
  <si>
    <t>Rapid City Area 51-4</t>
  </si>
  <si>
    <t>Bison 52-1</t>
  </si>
  <si>
    <t>Lemmon 52-4</t>
  </si>
  <si>
    <t>Gettysburg  53-1</t>
  </si>
  <si>
    <t>Hoven 53-2</t>
  </si>
  <si>
    <t>Rosholt 54-4</t>
  </si>
  <si>
    <t>Wilmot 54-7</t>
  </si>
  <si>
    <t>Sanborn Central 55-5</t>
  </si>
  <si>
    <t>Doland 56-2</t>
  </si>
  <si>
    <t>Redfield 56-4</t>
  </si>
  <si>
    <t>Northwestern Area 56-7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</si>
  <si>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</si>
  <si>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</si>
  <si>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</si>
  <si>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</si>
  <si>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</si>
  <si>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</si>
  <si>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Beresford 61-2</t>
  </si>
  <si>
    <t>Elk Point-Jefferson 61-7</t>
  </si>
  <si>
    <t>Dakota Valley 61-8</t>
  </si>
  <si>
    <t>Selby Area 62-5</t>
  </si>
  <si>
    <t>Gayville-Volin 63-1</t>
  </si>
  <si>
    <t>Yankton 63-3</t>
  </si>
  <si>
    <t>Todd County 66-1</t>
  </si>
  <si>
    <t>Big Stone City 25-1</t>
  </si>
  <si>
    <t>Henry 14-2</t>
  </si>
  <si>
    <t>Newell 09-2</t>
  </si>
  <si>
    <t>Sisseton 54-2</t>
  </si>
  <si>
    <t>Woonsocket 55-4</t>
  </si>
  <si>
    <t>McLaughlin 15-2</t>
  </si>
  <si>
    <t>Corsica-Stickney 21-3</t>
  </si>
  <si>
    <t xml:space="preserve">Viborg-Hurley 60-6 </t>
  </si>
  <si>
    <t xml:space="preserve">Chamberlain 07-1 </t>
  </si>
  <si>
    <t>Wolsey-Wessington 02-6</t>
  </si>
  <si>
    <t>Dupree 64-2</t>
  </si>
  <si>
    <t xml:space="preserve">Garretson 49-4 </t>
  </si>
  <si>
    <t>Kadoka Area 35-2</t>
  </si>
  <si>
    <t>Wagner Community 11-4</t>
  </si>
  <si>
    <t>Tri-Valley 49-6</t>
  </si>
  <si>
    <t>Summit 54-6</t>
  </si>
  <si>
    <t>Hill City 51-2</t>
  </si>
  <si>
    <t>Herreid 10-1</t>
  </si>
  <si>
    <t>Alcester-Hudson 61-1</t>
  </si>
  <si>
    <t>Edgemont 23-1</t>
  </si>
  <si>
    <t>Stanley County 57-1</t>
  </si>
  <si>
    <t>Wall 51-5</t>
  </si>
  <si>
    <t>Bridgewater-Emery 30-3</t>
  </si>
  <si>
    <t>Lake Preston 38-3</t>
  </si>
  <si>
    <t>Mobridge-Pollock 62-6</t>
  </si>
  <si>
    <t>South Dakota Dept of Social Services Medicaid Administrative Outreach Claim</t>
  </si>
  <si>
    <t>Colman-Egan 50-5</t>
  </si>
  <si>
    <t>Ethan 17-1</t>
  </si>
  <si>
    <t>Claim Amount
(Revenue - 1973)</t>
  </si>
  <si>
    <t>Admin Fee
(Exp - 10-2490-319)</t>
  </si>
  <si>
    <t>Oldham-Ramona-Rutland 39-6</t>
  </si>
  <si>
    <t>Douglas 51-1</t>
  </si>
  <si>
    <t>Eagle Butte 20-1</t>
  </si>
  <si>
    <t>Elk Mountain 16-2</t>
  </si>
  <si>
    <t>Faith 46-2</t>
  </si>
  <si>
    <t>Harding County 31-1</t>
  </si>
  <si>
    <t>Highmore-Harrold 34-2</t>
  </si>
  <si>
    <t>Jones County 37-3</t>
  </si>
  <si>
    <t>McIntosh 15-1</t>
  </si>
  <si>
    <t>Oelrichs 23-3</t>
  </si>
  <si>
    <t>Oglala Lakota 65-1</t>
  </si>
  <si>
    <t>Timber Lake 20-3</t>
  </si>
  <si>
    <t xml:space="preserve">Gregory 26-4 </t>
  </si>
  <si>
    <t xml:space="preserve">Hitchcock-Tulare 56-6 </t>
  </si>
  <si>
    <t>Payment - January 2025</t>
  </si>
  <si>
    <t>For July-September (Q4 FFY24) Using Aggregate Time Study Results</t>
  </si>
  <si>
    <t>as of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</si>
</sst>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262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Fill="1"/>
    <xf numFmtId="0" fontId="5" fillId="0" borderId="0" xfId="0" applyFont="1" applyFill="1" applyAlignment="1">
      <alignment horizontal="centerContinuous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Fill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Fill="1"/>
    <xf numFmtId="0" fontId="10" fillId="2" borderId="6" xfId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 wrapText="1"/>
    </xf>
    <xf numFmtId="42" fontId="10" fillId="2" borderId="6" xfId="0" applyNumberFormat="1" applyFont="1" applyFill="1" applyBorder="1" applyAlignment="1">
      <alignment horizontal="center" wrapText="1"/>
    </xf>
    <xf numFmtId="0" fontId="11" fillId="0" borderId="0" xfId="0" applyFont="1" applyFill="1"/>
    <xf numFmtId="164" fontId="9" fillId="0" borderId="2" xfId="0" applyNumberFormat="1" applyFont="1" applyBorder="1"/>
    <xf numFmtId="164" fontId="9" fillId="0" borderId="1" xfId="0" applyNumberFormat="1" applyFont="1" applyBorder="1"/>
    <xf numFmtId="0" fontId="9" fillId="0" borderId="2" xfId="0" applyFont="1" applyFill="1" applyBorder="1"/>
    <xf numFmtId="1" fontId="9" fillId="0" borderId="2" xfId="0" quotePrefix="1" applyNumberFormat="1" applyFont="1" applyFill="1" applyBorder="1" applyAlignment="1">
      <alignment horizontal="right"/>
    </xf>
    <xf numFmtId="0" fontId="9" fillId="0" borderId="1" xfId="0" applyFont="1" applyFill="1" applyBorder="1"/>
    <xf numFmtId="1" fontId="9" fillId="0" borderId="1" xfId="0" quotePrefix="1" applyNumberFormat="1" applyFont="1" applyFill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Percent_Sheet1" xfId="1" xr:uid="{00000000-0005-0000-0000-000002000000}"/>
  </cellStyles>
  <dxfs count="0"/>
  <tableStyles count="0" defaultTableStyle="TableStyleMedium2" defaultPivotStyle="PivotStyleLight16"/>
  <colors>
    <mruColors>
      <color rgb="FF802629"/>
      <color rgb="FFAF21AF"/>
      <color rgb="FF318D9F"/>
      <color rgb="FF405E90"/>
      <color rgb="FF2AA659"/>
      <color rgb="FF963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4</xdr:col>
      <xdr:colOff>895350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FF8271-095D-A2B9-DB9D-8042429E1BDF}"/>
            </a:ext>
          </a:extLst>
        </xdr:cNvPr>
        <xdr:cNvSpPr txBox="1"/>
      </xdr:nvSpPr>
      <xdr:spPr>
        <a:xfrm>
          <a:off x="0" y="790575"/>
          <a:ext cx="57531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Determine the proportionate share to receipt to the general and special education fund based on the staff pool listing provided to the Department of Social Services vendor (SSG/Solix).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8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defaultColWidth="9.140625" defaultRowHeight="12.75" x14ac:dyDescent="0.2"/>
  <cols>
    <col min="1" max="1" width="24.7109375" style="10" customWidth="1"/>
    <col min="2" max="2" width="8.7109375" style="2" customWidth="1"/>
    <col min="3" max="3" width="20.7109375" style="2" customWidth="1"/>
    <col min="4" max="4" width="20.7109375" style="3" customWidth="1"/>
    <col min="5" max="5" width="13.7109375" style="3" customWidth="1"/>
    <col min="6" max="16384" width="9.140625" style="4"/>
  </cols>
  <sheetData>
    <row r="1" spans="1:5" s="14" customFormat="1" ht="15.75" x14ac:dyDescent="0.25">
      <c r="A1" s="12" t="s">
        <v>136</v>
      </c>
      <c r="B1" s="13"/>
      <c r="C1" s="13"/>
      <c r="D1" s="13"/>
      <c r="E1" s="13"/>
    </row>
    <row r="2" spans="1:5" s="14" customFormat="1" ht="15.75" x14ac:dyDescent="0.25">
      <c r="A2" s="15" t="s">
        <v>156</v>
      </c>
      <c r="B2" s="16"/>
      <c r="C2" s="16"/>
      <c r="D2" s="16"/>
      <c r="E2" s="16"/>
    </row>
    <row r="3" spans="1:5" s="14" customFormat="1" ht="15.75" x14ac:dyDescent="0.25">
      <c r="A3" s="15" t="s">
        <v>155</v>
      </c>
      <c r="B3" s="16"/>
      <c r="C3" s="16"/>
      <c r="D3" s="16"/>
      <c r="E3" s="16"/>
    </row>
    <row r="4" spans="1:5" s="20" customFormat="1" x14ac:dyDescent="0.2">
      <c r="A4" s="17" t="s">
        <v>157</v>
      </c>
      <c r="B4" s="18"/>
      <c r="C4" s="18"/>
      <c r="D4" s="19"/>
      <c r="E4" s="19"/>
    </row>
    <row r="5" spans="1:5" ht="10.5" customHeight="1" x14ac:dyDescent="0.2">
      <c r="A5" s="1"/>
    </row>
    <row r="6" spans="1:5" ht="31.5" customHeight="1" x14ac:dyDescent="0.25">
      <c r="A6" s="5"/>
      <c r="B6" s="5"/>
      <c r="C6" s="5"/>
      <c r="D6" s="5"/>
      <c r="E6" s="5"/>
    </row>
    <row r="7" spans="1:5" ht="3" customHeight="1" x14ac:dyDescent="0.2">
      <c r="A7" s="4"/>
      <c r="C7" s="6"/>
    </row>
    <row r="8" spans="1:5" s="25" customFormat="1" ht="35.25" customHeight="1" x14ac:dyDescent="0.25">
      <c r="A8" s="21" t="s">
        <v>1</v>
      </c>
      <c r="B8" s="21" t="s">
        <v>2</v>
      </c>
      <c r="C8" s="22" t="s">
        <v>139</v>
      </c>
      <c r="D8" s="23" t="s">
        <v>140</v>
      </c>
      <c r="E8" s="24" t="s">
        <v>0</v>
      </c>
    </row>
    <row r="9" spans="1:5" x14ac:dyDescent="0.2">
      <c r="A9" s="28" t="s">
        <v>16</v>
      </c>
      <c r="B9" s="29">
        <v>6001</v>
      </c>
      <c r="C9" s="26">
        <v>17967.13</v>
      </c>
      <c r="D9" s="26">
        <v>1182.5923461004998</v>
      </c>
      <c r="E9" s="26">
        <f t="shared" ref="E9:E40" si="0">C9-D9</f>
        <v>16784.537653899501</v>
      </c>
    </row>
    <row r="10" spans="1:5" x14ac:dyDescent="0.2">
      <c r="A10" s="30" t="s">
        <v>98</v>
      </c>
      <c r="B10" s="31">
        <v>58003</v>
      </c>
      <c r="C10" s="26">
        <v>687.74</v>
      </c>
      <c r="D10" s="26">
        <v>45.266887928520454</v>
      </c>
      <c r="E10" s="27">
        <f t="shared" si="0"/>
        <v>642.47311207147959</v>
      </c>
    </row>
    <row r="11" spans="1:5" x14ac:dyDescent="0.2">
      <c r="A11" s="30" t="s">
        <v>129</v>
      </c>
      <c r="B11" s="31">
        <v>61001</v>
      </c>
      <c r="C11" s="26">
        <v>567.89</v>
      </c>
      <c r="D11" s="26">
        <v>37.378388614487278</v>
      </c>
      <c r="E11" s="27">
        <f t="shared" si="0"/>
        <v>530.51161138551265</v>
      </c>
    </row>
    <row r="12" spans="1:5" x14ac:dyDescent="0.2">
      <c r="A12" s="30" t="s">
        <v>22</v>
      </c>
      <c r="B12" s="31">
        <v>11001</v>
      </c>
      <c r="C12" s="26">
        <v>1042.69</v>
      </c>
      <c r="D12" s="26">
        <v>68.629614933243658</v>
      </c>
      <c r="E12" s="27">
        <f t="shared" si="0"/>
        <v>974.06038506675645</v>
      </c>
    </row>
    <row r="13" spans="1:5" x14ac:dyDescent="0.2">
      <c r="A13" s="30" t="s">
        <v>59</v>
      </c>
      <c r="B13" s="31">
        <v>38001</v>
      </c>
      <c r="C13" s="26">
        <v>143.63999999999999</v>
      </c>
      <c r="D13" s="26">
        <v>9.4543516184207359</v>
      </c>
      <c r="E13" s="27">
        <f t="shared" si="0"/>
        <v>134.18564838157926</v>
      </c>
    </row>
    <row r="14" spans="1:5" x14ac:dyDescent="0.2">
      <c r="A14" s="30" t="s">
        <v>38</v>
      </c>
      <c r="B14" s="31">
        <v>21001</v>
      </c>
      <c r="C14" s="26">
        <v>1194.3</v>
      </c>
      <c r="D14" s="26">
        <v>78.608550110553367</v>
      </c>
      <c r="E14" s="27">
        <f t="shared" si="0"/>
        <v>1115.6914498894466</v>
      </c>
    </row>
    <row r="15" spans="1:5" x14ac:dyDescent="0.2">
      <c r="A15" s="30" t="s">
        <v>9</v>
      </c>
      <c r="B15" s="31">
        <v>4001</v>
      </c>
      <c r="C15" s="26">
        <v>1711.7300000000002</v>
      </c>
      <c r="D15" s="26">
        <v>112.66567318156036</v>
      </c>
      <c r="E15" s="27">
        <f t="shared" si="0"/>
        <v>1599.0643268184399</v>
      </c>
    </row>
    <row r="16" spans="1:5" x14ac:dyDescent="0.2">
      <c r="A16" s="30" t="s">
        <v>80</v>
      </c>
      <c r="B16" s="31">
        <v>49001</v>
      </c>
      <c r="C16" s="26">
        <v>636.37</v>
      </c>
      <c r="D16" s="26">
        <v>41.885726395254835</v>
      </c>
      <c r="E16" s="27">
        <f t="shared" si="0"/>
        <v>594.48427360474511</v>
      </c>
    </row>
    <row r="17" spans="1:5" x14ac:dyDescent="0.2">
      <c r="A17" s="30" t="s">
        <v>21</v>
      </c>
      <c r="B17" s="31">
        <v>9001</v>
      </c>
      <c r="C17" s="26">
        <v>6194.380000000001</v>
      </c>
      <c r="D17" s="26">
        <v>407.71266066633984</v>
      </c>
      <c r="E17" s="27">
        <f t="shared" si="0"/>
        <v>5786.6673393336614</v>
      </c>
    </row>
    <row r="18" spans="1:5" x14ac:dyDescent="0.2">
      <c r="A18" s="30" t="s">
        <v>8</v>
      </c>
      <c r="B18" s="31">
        <v>3001</v>
      </c>
      <c r="C18" s="26">
        <v>3232.71</v>
      </c>
      <c r="D18" s="26">
        <v>212.77622542735241</v>
      </c>
      <c r="E18" s="27">
        <f t="shared" si="0"/>
        <v>3019.9337745726475</v>
      </c>
    </row>
    <row r="19" spans="1:5" x14ac:dyDescent="0.2">
      <c r="A19" s="30" t="s">
        <v>104</v>
      </c>
      <c r="B19" s="31">
        <v>61002</v>
      </c>
      <c r="C19" s="26">
        <v>1140.8699999999999</v>
      </c>
      <c r="D19" s="26">
        <v>75.091799853158349</v>
      </c>
      <c r="E19" s="27">
        <f t="shared" si="0"/>
        <v>1065.7782001468415</v>
      </c>
    </row>
    <row r="20" spans="1:5" x14ac:dyDescent="0.2">
      <c r="A20" s="30" t="s">
        <v>111</v>
      </c>
      <c r="B20" s="31">
        <v>25001</v>
      </c>
      <c r="C20" s="26">
        <v>251.86999999999998</v>
      </c>
      <c r="D20" s="26">
        <v>16.578025216733717</v>
      </c>
      <c r="E20" s="27">
        <f t="shared" si="0"/>
        <v>235.29197478326626</v>
      </c>
    </row>
    <row r="21" spans="1:5" x14ac:dyDescent="0.2">
      <c r="A21" s="30" t="s">
        <v>88</v>
      </c>
      <c r="B21" s="31">
        <v>52001</v>
      </c>
      <c r="C21" s="26">
        <v>458.78</v>
      </c>
      <c r="D21" s="26">
        <v>30.196793619458823</v>
      </c>
      <c r="E21" s="27">
        <f t="shared" si="0"/>
        <v>428.58320638054113</v>
      </c>
    </row>
    <row r="22" spans="1:5" x14ac:dyDescent="0.2">
      <c r="A22" s="30" t="s">
        <v>10</v>
      </c>
      <c r="B22" s="31">
        <v>4002</v>
      </c>
      <c r="C22" s="26">
        <v>1947.4600000000003</v>
      </c>
      <c r="D22" s="26">
        <v>128.18136732671715</v>
      </c>
      <c r="E22" s="27">
        <f t="shared" si="0"/>
        <v>1819.278632673283</v>
      </c>
    </row>
    <row r="23" spans="1:5" x14ac:dyDescent="0.2">
      <c r="A23" s="30" t="s">
        <v>39</v>
      </c>
      <c r="B23" s="31">
        <v>22001</v>
      </c>
      <c r="C23" s="26">
        <v>144.99</v>
      </c>
      <c r="D23" s="26">
        <v>9.5432083065637912</v>
      </c>
      <c r="E23" s="27">
        <f t="shared" si="0"/>
        <v>135.44679169343621</v>
      </c>
    </row>
    <row r="24" spans="1:5" x14ac:dyDescent="0.2">
      <c r="A24" s="30" t="s">
        <v>81</v>
      </c>
      <c r="B24" s="31">
        <v>49002</v>
      </c>
      <c r="C24" s="26">
        <v>6669.22</v>
      </c>
      <c r="D24" s="26">
        <v>438.966519775856</v>
      </c>
      <c r="E24" s="27">
        <f t="shared" si="0"/>
        <v>6230.2534802241444</v>
      </c>
    </row>
    <row r="25" spans="1:5" x14ac:dyDescent="0.2">
      <c r="A25" s="30" t="s">
        <v>133</v>
      </c>
      <c r="B25" s="31">
        <v>30003</v>
      </c>
      <c r="C25" s="26">
        <v>2434.2800000000002</v>
      </c>
      <c r="D25" s="26">
        <v>160.22374726879167</v>
      </c>
      <c r="E25" s="27">
        <f t="shared" si="0"/>
        <v>2274.0562527312086</v>
      </c>
    </row>
    <row r="26" spans="1:5" x14ac:dyDescent="0.2">
      <c r="A26" s="30" t="s">
        <v>75</v>
      </c>
      <c r="B26" s="31">
        <v>45004</v>
      </c>
      <c r="C26" s="26">
        <v>597.37</v>
      </c>
      <c r="D26" s="26">
        <v>39.318755404455558</v>
      </c>
      <c r="E26" s="27">
        <f t="shared" si="0"/>
        <v>558.0512445955444</v>
      </c>
    </row>
    <row r="27" spans="1:5" x14ac:dyDescent="0.2">
      <c r="A27" s="30" t="s">
        <v>12</v>
      </c>
      <c r="B27" s="31">
        <v>5001</v>
      </c>
      <c r="C27" s="26">
        <v>11901.54</v>
      </c>
      <c r="D27" s="26">
        <v>783.35661348300721</v>
      </c>
      <c r="E27" s="27">
        <f t="shared" si="0"/>
        <v>11118.183386516994</v>
      </c>
    </row>
    <row r="28" spans="1:5" x14ac:dyDescent="0.2">
      <c r="A28" s="30" t="s">
        <v>45</v>
      </c>
      <c r="B28" s="31">
        <v>26002</v>
      </c>
      <c r="C28" s="26">
        <v>708.32999999999993</v>
      </c>
      <c r="D28" s="26">
        <v>46.622116972124481</v>
      </c>
      <c r="E28" s="27">
        <f t="shared" si="0"/>
        <v>661.70788302787548</v>
      </c>
    </row>
    <row r="29" spans="1:5" x14ac:dyDescent="0.2">
      <c r="A29" s="30" t="s">
        <v>70</v>
      </c>
      <c r="B29" s="31">
        <v>43001</v>
      </c>
      <c r="C29" s="26">
        <v>2207.87</v>
      </c>
      <c r="D29" s="26">
        <v>145.32149337066687</v>
      </c>
      <c r="E29" s="27">
        <f t="shared" si="0"/>
        <v>2062.5485066293331</v>
      </c>
    </row>
    <row r="30" spans="1:5" x14ac:dyDescent="0.2">
      <c r="A30" s="30" t="s">
        <v>65</v>
      </c>
      <c r="B30" s="31">
        <v>41001</v>
      </c>
      <c r="C30" s="26">
        <v>2703.5499999999997</v>
      </c>
      <c r="D30" s="26">
        <v>177.9470364660358</v>
      </c>
      <c r="E30" s="27">
        <f t="shared" si="0"/>
        <v>2525.6029635339637</v>
      </c>
    </row>
    <row r="31" spans="1:5" x14ac:dyDescent="0.2">
      <c r="A31" s="30" t="s">
        <v>48</v>
      </c>
      <c r="B31" s="31">
        <v>28001</v>
      </c>
      <c r="C31" s="26">
        <v>905.45999999999992</v>
      </c>
      <c r="D31" s="26">
        <v>59.597168034079928</v>
      </c>
      <c r="E31" s="27">
        <f t="shared" si="0"/>
        <v>845.86283196592001</v>
      </c>
    </row>
    <row r="32" spans="1:5" x14ac:dyDescent="0.2">
      <c r="A32" s="30" t="s">
        <v>101</v>
      </c>
      <c r="B32" s="31">
        <v>60001</v>
      </c>
      <c r="C32" s="26">
        <v>1552.3899999999999</v>
      </c>
      <c r="D32" s="26">
        <v>102.17795118992041</v>
      </c>
      <c r="E32" s="27">
        <f t="shared" si="0"/>
        <v>1450.2120488100795</v>
      </c>
    </row>
    <row r="33" spans="1:5" x14ac:dyDescent="0.2">
      <c r="A33" s="30" t="s">
        <v>119</v>
      </c>
      <c r="B33" s="31">
        <v>7001</v>
      </c>
      <c r="C33" s="26">
        <v>3169.92</v>
      </c>
      <c r="D33" s="26">
        <v>208.64340213216559</v>
      </c>
      <c r="E33" s="27">
        <f t="shared" si="0"/>
        <v>2961.2765978678344</v>
      </c>
    </row>
    <row r="34" spans="1:5" x14ac:dyDescent="0.2">
      <c r="A34" s="30" t="s">
        <v>61</v>
      </c>
      <c r="B34" s="31">
        <v>39001</v>
      </c>
      <c r="C34" s="26">
        <v>1285.6499999999999</v>
      </c>
      <c r="D34" s="26">
        <v>84.621186008233209</v>
      </c>
      <c r="E34" s="27">
        <f t="shared" si="0"/>
        <v>1201.0288139917666</v>
      </c>
    </row>
    <row r="35" spans="1:5" x14ac:dyDescent="0.2">
      <c r="A35" s="30" t="s">
        <v>24</v>
      </c>
      <c r="B35" s="31">
        <v>12002</v>
      </c>
      <c r="C35" s="26">
        <v>414.80999999999995</v>
      </c>
      <c r="D35" s="26">
        <v>27.302698376755121</v>
      </c>
      <c r="E35" s="27">
        <f t="shared" si="0"/>
        <v>387.50730162324481</v>
      </c>
    </row>
    <row r="36" spans="1:5" x14ac:dyDescent="0.2">
      <c r="A36" s="30" t="s">
        <v>137</v>
      </c>
      <c r="B36" s="31">
        <v>50005</v>
      </c>
      <c r="C36" s="26">
        <v>624.74</v>
      </c>
      <c r="D36" s="26">
        <v>41.120242481844691</v>
      </c>
      <c r="E36" s="27">
        <f t="shared" si="0"/>
        <v>583.61975751815532</v>
      </c>
    </row>
    <row r="37" spans="1:5" x14ac:dyDescent="0.2">
      <c r="A37" s="30" t="s">
        <v>100</v>
      </c>
      <c r="B37" s="31">
        <v>59003</v>
      </c>
      <c r="C37" s="26">
        <v>949.53</v>
      </c>
      <c r="D37" s="26">
        <v>62.49784525368311</v>
      </c>
      <c r="E37" s="27">
        <f t="shared" si="0"/>
        <v>887.03215474631691</v>
      </c>
    </row>
    <row r="38" spans="1:5" x14ac:dyDescent="0.2">
      <c r="A38" s="30" t="s">
        <v>117</v>
      </c>
      <c r="B38" s="31">
        <v>21003</v>
      </c>
      <c r="C38" s="26">
        <v>521.59</v>
      </c>
      <c r="D38" s="26">
        <v>34.330933310025564</v>
      </c>
      <c r="E38" s="27">
        <f t="shared" si="0"/>
        <v>487.25906668997447</v>
      </c>
    </row>
    <row r="39" spans="1:5" x14ac:dyDescent="0.2">
      <c r="A39" s="30" t="s">
        <v>32</v>
      </c>
      <c r="B39" s="31">
        <v>16001</v>
      </c>
      <c r="C39" s="26">
        <v>3899.9</v>
      </c>
      <c r="D39" s="26">
        <v>256.69051710302864</v>
      </c>
      <c r="E39" s="27">
        <f t="shared" si="0"/>
        <v>3643.2094828969716</v>
      </c>
    </row>
    <row r="40" spans="1:5" x14ac:dyDescent="0.2">
      <c r="A40" s="30" t="s">
        <v>106</v>
      </c>
      <c r="B40" s="31">
        <v>61008</v>
      </c>
      <c r="C40" s="26">
        <v>577.37000000000012</v>
      </c>
      <c r="D40" s="26">
        <v>38.002360024558499</v>
      </c>
      <c r="E40" s="27">
        <f t="shared" si="0"/>
        <v>539.36763997544165</v>
      </c>
    </row>
    <row r="41" spans="1:5" x14ac:dyDescent="0.2">
      <c r="A41" s="30" t="s">
        <v>60</v>
      </c>
      <c r="B41" s="31">
        <v>38002</v>
      </c>
      <c r="C41" s="26">
        <v>695.25</v>
      </c>
      <c r="D41" s="26">
        <v>45.761194393671801</v>
      </c>
      <c r="E41" s="27">
        <f t="shared" ref="E41:E78" si="1">C41-D41</f>
        <v>649.48880560632824</v>
      </c>
    </row>
    <row r="42" spans="1:5" s="7" customFormat="1" x14ac:dyDescent="0.2">
      <c r="A42" s="30" t="s">
        <v>82</v>
      </c>
      <c r="B42" s="31">
        <v>49003</v>
      </c>
      <c r="C42" s="26">
        <v>1098.1200000000001</v>
      </c>
      <c r="D42" s="26">
        <v>72.278004728628389</v>
      </c>
      <c r="E42" s="27">
        <f t="shared" si="1"/>
        <v>1025.8419952713716</v>
      </c>
    </row>
    <row r="43" spans="1:5" x14ac:dyDescent="0.2">
      <c r="A43" s="30" t="s">
        <v>15</v>
      </c>
      <c r="B43" s="31">
        <v>5006</v>
      </c>
      <c r="C43" s="26">
        <v>441.78999999999996</v>
      </c>
      <c r="D43" s="26">
        <v>29.078515744236263</v>
      </c>
      <c r="E43" s="27">
        <f t="shared" si="1"/>
        <v>412.71148425576371</v>
      </c>
    </row>
    <row r="44" spans="1:5" x14ac:dyDescent="0.2">
      <c r="A44" s="30" t="s">
        <v>37</v>
      </c>
      <c r="B44" s="31">
        <v>19004</v>
      </c>
      <c r="C44" s="26">
        <v>1442.21</v>
      </c>
      <c r="D44" s="26">
        <v>94.925929042067466</v>
      </c>
      <c r="E44" s="27">
        <f t="shared" si="1"/>
        <v>1347.2840709579325</v>
      </c>
    </row>
    <row r="45" spans="1:5" x14ac:dyDescent="0.2">
      <c r="A45" s="30" t="s">
        <v>95</v>
      </c>
      <c r="B45" s="31">
        <v>56002</v>
      </c>
      <c r="C45" s="26">
        <v>581.54</v>
      </c>
      <c r="D45" s="26">
        <v>38.276828461267023</v>
      </c>
      <c r="E45" s="27">
        <f t="shared" si="1"/>
        <v>543.26317153873299</v>
      </c>
    </row>
    <row r="46" spans="1:5" x14ac:dyDescent="0.2">
      <c r="A46" s="30" t="s">
        <v>142</v>
      </c>
      <c r="B46" s="31">
        <v>51001</v>
      </c>
      <c r="C46" s="26">
        <v>0</v>
      </c>
      <c r="D46" s="26">
        <v>0</v>
      </c>
      <c r="E46" s="27">
        <f t="shared" si="1"/>
        <v>0</v>
      </c>
    </row>
    <row r="47" spans="1:5" x14ac:dyDescent="0.2">
      <c r="A47" s="30" t="s">
        <v>121</v>
      </c>
      <c r="B47" s="31">
        <v>64002</v>
      </c>
      <c r="C47" s="26">
        <v>2035.74</v>
      </c>
      <c r="D47" s="26">
        <v>133.99193653358279</v>
      </c>
      <c r="E47" s="27">
        <f t="shared" si="1"/>
        <v>1901.7480634664173</v>
      </c>
    </row>
    <row r="48" spans="1:5" x14ac:dyDescent="0.2">
      <c r="A48" s="30" t="s">
        <v>143</v>
      </c>
      <c r="B48" s="31">
        <v>20001</v>
      </c>
      <c r="C48" s="26">
        <v>0</v>
      </c>
      <c r="D48" s="26">
        <v>0</v>
      </c>
      <c r="E48" s="27">
        <f t="shared" si="1"/>
        <v>0</v>
      </c>
    </row>
    <row r="49" spans="1:5" x14ac:dyDescent="0.2">
      <c r="A49" s="30" t="s">
        <v>130</v>
      </c>
      <c r="B49" s="31">
        <v>23001</v>
      </c>
      <c r="C49" s="26">
        <v>1492.05</v>
      </c>
      <c r="D49" s="26">
        <v>98.206386328770961</v>
      </c>
      <c r="E49" s="27">
        <f t="shared" si="1"/>
        <v>1393.8436136712289</v>
      </c>
    </row>
    <row r="50" spans="1:5" x14ac:dyDescent="0.2">
      <c r="A50" s="30" t="s">
        <v>40</v>
      </c>
      <c r="B50" s="31">
        <v>22005</v>
      </c>
      <c r="C50" s="26">
        <v>116.60000000000001</v>
      </c>
      <c r="D50" s="26">
        <v>7.6745850647999028</v>
      </c>
      <c r="E50" s="27">
        <f t="shared" si="1"/>
        <v>108.92541493520011</v>
      </c>
    </row>
    <row r="51" spans="1:5" x14ac:dyDescent="0.2">
      <c r="A51" s="30" t="s">
        <v>144</v>
      </c>
      <c r="B51" s="31">
        <v>16002</v>
      </c>
      <c r="C51" s="26">
        <v>0</v>
      </c>
      <c r="D51" s="26">
        <v>0</v>
      </c>
      <c r="E51" s="27">
        <f t="shared" si="1"/>
        <v>0</v>
      </c>
    </row>
    <row r="52" spans="1:5" s="7" customFormat="1" x14ac:dyDescent="0.2">
      <c r="A52" s="30" t="s">
        <v>105</v>
      </c>
      <c r="B52" s="31">
        <v>61007</v>
      </c>
      <c r="C52" s="26">
        <v>967.43999999999994</v>
      </c>
      <c r="D52" s="26">
        <v>63.676677316380939</v>
      </c>
      <c r="E52" s="27">
        <f t="shared" si="1"/>
        <v>903.76332268361898</v>
      </c>
    </row>
    <row r="53" spans="1:5" x14ac:dyDescent="0.2">
      <c r="A53" s="30" t="s">
        <v>13</v>
      </c>
      <c r="B53" s="31">
        <v>5003</v>
      </c>
      <c r="C53" s="26">
        <v>0</v>
      </c>
      <c r="D53" s="26">
        <v>0</v>
      </c>
      <c r="E53" s="27">
        <f t="shared" si="1"/>
        <v>0</v>
      </c>
    </row>
    <row r="54" spans="1:5" x14ac:dyDescent="0.2">
      <c r="A54" s="30" t="s">
        <v>49</v>
      </c>
      <c r="B54" s="31">
        <v>28002</v>
      </c>
      <c r="C54" s="26">
        <v>285.68</v>
      </c>
      <c r="D54" s="26">
        <v>18.803391606449711</v>
      </c>
      <c r="E54" s="27">
        <f t="shared" si="1"/>
        <v>266.87660839355027</v>
      </c>
    </row>
    <row r="55" spans="1:5" x14ac:dyDescent="0.2">
      <c r="A55" s="30" t="s">
        <v>138</v>
      </c>
      <c r="B55" s="31">
        <v>17001</v>
      </c>
      <c r="C55" s="26">
        <v>0</v>
      </c>
      <c r="D55" s="26">
        <v>0</v>
      </c>
      <c r="E55" s="27">
        <f t="shared" si="1"/>
        <v>0</v>
      </c>
    </row>
    <row r="56" spans="1:5" x14ac:dyDescent="0.2">
      <c r="A56" s="30" t="s">
        <v>73</v>
      </c>
      <c r="B56" s="31">
        <v>44001</v>
      </c>
      <c r="C56" s="26">
        <v>456.23999999999995</v>
      </c>
      <c r="D56" s="26">
        <v>30.029611406211899</v>
      </c>
      <c r="E56" s="27">
        <f t="shared" si="1"/>
        <v>426.21038859378802</v>
      </c>
    </row>
    <row r="57" spans="1:5" x14ac:dyDescent="0.2">
      <c r="A57" s="30" t="s">
        <v>145</v>
      </c>
      <c r="B57" s="31">
        <v>46002</v>
      </c>
      <c r="C57" s="26">
        <v>0</v>
      </c>
      <c r="D57" s="26">
        <v>0</v>
      </c>
      <c r="E57" s="27">
        <f t="shared" si="1"/>
        <v>0</v>
      </c>
    </row>
    <row r="58" spans="1:5" x14ac:dyDescent="0.2">
      <c r="A58" s="30" t="s">
        <v>43</v>
      </c>
      <c r="B58" s="31">
        <v>24004</v>
      </c>
      <c r="C58" s="26">
        <v>1080.7600000000002</v>
      </c>
      <c r="D58" s="26">
        <v>71.13537353887773</v>
      </c>
      <c r="E58" s="27">
        <f t="shared" si="1"/>
        <v>1009.6246264611225</v>
      </c>
    </row>
    <row r="59" spans="1:5" x14ac:dyDescent="0.2">
      <c r="A59" s="30" t="s">
        <v>85</v>
      </c>
      <c r="B59" s="31">
        <v>50003</v>
      </c>
      <c r="C59" s="26">
        <v>6051.3200000000006</v>
      </c>
      <c r="D59" s="26">
        <v>398.29648451393609</v>
      </c>
      <c r="E59" s="27">
        <f t="shared" si="1"/>
        <v>5653.0235154860648</v>
      </c>
    </row>
    <row r="60" spans="1:5" x14ac:dyDescent="0.2">
      <c r="A60" s="30" t="s">
        <v>28</v>
      </c>
      <c r="B60" s="31">
        <v>14001</v>
      </c>
      <c r="C60" s="26">
        <v>1733.19</v>
      </c>
      <c r="D60" s="26">
        <v>114.0781654241899</v>
      </c>
      <c r="E60" s="27">
        <f t="shared" si="1"/>
        <v>1619.1118345758102</v>
      </c>
    </row>
    <row r="61" spans="1:5" x14ac:dyDescent="0.2">
      <c r="A61" s="30" t="s">
        <v>17</v>
      </c>
      <c r="B61" s="31">
        <v>6002</v>
      </c>
      <c r="C61" s="26">
        <v>260.98</v>
      </c>
      <c r="D61" s="26">
        <v>17.177643312276832</v>
      </c>
      <c r="E61" s="27">
        <f t="shared" si="1"/>
        <v>243.80235668772318</v>
      </c>
    </row>
    <row r="62" spans="1:5" x14ac:dyDescent="0.2">
      <c r="A62" s="30" t="s">
        <v>54</v>
      </c>
      <c r="B62" s="31">
        <v>33001</v>
      </c>
      <c r="C62" s="26">
        <v>1170.27</v>
      </c>
      <c r="D62" s="26">
        <v>77.026901061607049</v>
      </c>
      <c r="E62" s="27">
        <f t="shared" si="1"/>
        <v>1093.2430989383929</v>
      </c>
    </row>
    <row r="63" spans="1:5" x14ac:dyDescent="0.2">
      <c r="A63" s="30" t="s">
        <v>122</v>
      </c>
      <c r="B63" s="31">
        <v>49004</v>
      </c>
      <c r="C63" s="26">
        <v>515.41</v>
      </c>
      <c r="D63" s="26">
        <v>33.924167137637376</v>
      </c>
      <c r="E63" s="27">
        <f t="shared" si="1"/>
        <v>481.4858328623626</v>
      </c>
    </row>
    <row r="64" spans="1:5" x14ac:dyDescent="0.2">
      <c r="A64" s="30" t="s">
        <v>108</v>
      </c>
      <c r="B64" s="31">
        <v>63001</v>
      </c>
      <c r="C64" s="26">
        <v>901.54</v>
      </c>
      <c r="D64" s="26">
        <v>59.339154539620097</v>
      </c>
      <c r="E64" s="27">
        <f t="shared" si="1"/>
        <v>842.20084546037992</v>
      </c>
    </row>
    <row r="65" spans="1:5" x14ac:dyDescent="0.2">
      <c r="A65" s="30" t="s">
        <v>90</v>
      </c>
      <c r="B65" s="31">
        <v>53001</v>
      </c>
      <c r="C65" s="26">
        <v>575.99000000000012</v>
      </c>
      <c r="D65" s="26">
        <v>37.911528743345599</v>
      </c>
      <c r="E65" s="27">
        <f t="shared" si="1"/>
        <v>538.07847125665455</v>
      </c>
    </row>
    <row r="66" spans="1:5" x14ac:dyDescent="0.2">
      <c r="A66" s="30" t="s">
        <v>153</v>
      </c>
      <c r="B66" s="31">
        <v>26004</v>
      </c>
      <c r="C66" s="26">
        <v>828.82999999999993</v>
      </c>
      <c r="D66" s="26">
        <v>54.553399136004309</v>
      </c>
      <c r="E66" s="27">
        <f t="shared" si="1"/>
        <v>774.27660086399567</v>
      </c>
    </row>
    <row r="67" spans="1:5" x14ac:dyDescent="0.2">
      <c r="A67" s="30" t="s">
        <v>19</v>
      </c>
      <c r="B67" s="31">
        <v>6006</v>
      </c>
      <c r="C67" s="26">
        <v>1411.67</v>
      </c>
      <c r="D67" s="26">
        <v>92.915793296964651</v>
      </c>
      <c r="E67" s="27">
        <f t="shared" si="1"/>
        <v>1318.7542067030354</v>
      </c>
    </row>
    <row r="68" spans="1:5" x14ac:dyDescent="0.2">
      <c r="A68" s="30" t="s">
        <v>47</v>
      </c>
      <c r="B68" s="31">
        <v>27001</v>
      </c>
      <c r="C68" s="26">
        <v>419.53</v>
      </c>
      <c r="D68" s="26">
        <v>27.613367686410829</v>
      </c>
      <c r="E68" s="27">
        <f t="shared" si="1"/>
        <v>391.91663231358916</v>
      </c>
    </row>
    <row r="69" spans="1:5" x14ac:dyDescent="0.2">
      <c r="A69" s="30" t="s">
        <v>50</v>
      </c>
      <c r="B69" s="31">
        <v>28003</v>
      </c>
      <c r="C69" s="26">
        <v>2086.9300000000003</v>
      </c>
      <c r="D69" s="26">
        <v>137.36125050842935</v>
      </c>
      <c r="E69" s="27">
        <f t="shared" si="1"/>
        <v>1949.568749491571</v>
      </c>
    </row>
    <row r="70" spans="1:5" x14ac:dyDescent="0.2">
      <c r="A70" s="30" t="s">
        <v>52</v>
      </c>
      <c r="B70" s="31">
        <v>30001</v>
      </c>
      <c r="C70" s="26">
        <v>561.68000000000006</v>
      </c>
      <c r="D70" s="26">
        <v>36.969647849029244</v>
      </c>
      <c r="E70" s="27">
        <f t="shared" si="1"/>
        <v>524.71035215097083</v>
      </c>
    </row>
    <row r="71" spans="1:5" x14ac:dyDescent="0.2">
      <c r="A71" s="30" t="s">
        <v>146</v>
      </c>
      <c r="B71" s="31">
        <v>31001</v>
      </c>
      <c r="C71" s="26">
        <v>0</v>
      </c>
      <c r="D71" s="26">
        <v>0</v>
      </c>
      <c r="E71" s="27">
        <f t="shared" si="1"/>
        <v>0</v>
      </c>
    </row>
    <row r="72" spans="1:5" x14ac:dyDescent="0.2">
      <c r="A72" s="30" t="s">
        <v>66</v>
      </c>
      <c r="B72" s="31">
        <v>41002</v>
      </c>
      <c r="C72" s="26">
        <v>10687.710000000001</v>
      </c>
      <c r="D72" s="26">
        <v>703.46260328398432</v>
      </c>
      <c r="E72" s="27">
        <f t="shared" si="1"/>
        <v>9984.2473967160167</v>
      </c>
    </row>
    <row r="73" spans="1:5" x14ac:dyDescent="0.2">
      <c r="A73" s="30" t="s">
        <v>112</v>
      </c>
      <c r="B73" s="31">
        <v>14002</v>
      </c>
      <c r="C73" s="26">
        <v>1765.0900000000001</v>
      </c>
      <c r="D73" s="26">
        <v>116.17781605512575</v>
      </c>
      <c r="E73" s="27">
        <f t="shared" si="1"/>
        <v>1648.9121839448744</v>
      </c>
    </row>
    <row r="74" spans="1:5" x14ac:dyDescent="0.2">
      <c r="A74" s="30" t="s">
        <v>128</v>
      </c>
      <c r="B74" s="31">
        <v>10001</v>
      </c>
      <c r="C74" s="26">
        <v>0</v>
      </c>
      <c r="D74" s="26">
        <v>0</v>
      </c>
      <c r="E74" s="27">
        <f t="shared" si="1"/>
        <v>0</v>
      </c>
    </row>
    <row r="75" spans="1:5" x14ac:dyDescent="0.2">
      <c r="A75" s="30" t="s">
        <v>147</v>
      </c>
      <c r="B75" s="31">
        <v>34002</v>
      </c>
      <c r="C75" s="26">
        <v>0</v>
      </c>
      <c r="D75" s="26">
        <v>0</v>
      </c>
      <c r="E75" s="27">
        <f t="shared" si="1"/>
        <v>0</v>
      </c>
    </row>
    <row r="76" spans="1:5" x14ac:dyDescent="0.2">
      <c r="A76" s="30" t="s">
        <v>127</v>
      </c>
      <c r="B76" s="31">
        <v>51002</v>
      </c>
      <c r="C76" s="26">
        <v>0</v>
      </c>
      <c r="D76" s="26">
        <v>0</v>
      </c>
      <c r="E76" s="27">
        <f t="shared" si="1"/>
        <v>0</v>
      </c>
    </row>
    <row r="77" spans="1:5" x14ac:dyDescent="0.2">
      <c r="A77" s="30" t="s">
        <v>154</v>
      </c>
      <c r="B77" s="31">
        <v>56006</v>
      </c>
      <c r="C77" s="26">
        <v>263.64999999999998</v>
      </c>
      <c r="D77" s="26">
        <v>17.353382095493089</v>
      </c>
      <c r="E77" s="27">
        <f t="shared" si="1"/>
        <v>246.29661790450689</v>
      </c>
    </row>
    <row r="78" spans="1:5" x14ac:dyDescent="0.2">
      <c r="A78" s="30" t="s">
        <v>42</v>
      </c>
      <c r="B78" s="31">
        <v>23002</v>
      </c>
      <c r="C78" s="26">
        <v>0</v>
      </c>
      <c r="D78" s="26">
        <v>0</v>
      </c>
      <c r="E78" s="27">
        <f t="shared" si="1"/>
        <v>0</v>
      </c>
    </row>
    <row r="79" spans="1:5" x14ac:dyDescent="0.2">
      <c r="A79" s="30" t="s">
        <v>91</v>
      </c>
      <c r="B79" s="31">
        <v>53002</v>
      </c>
      <c r="C79" s="26">
        <v>121.41</v>
      </c>
      <c r="D79" s="26">
        <v>7.9911781536651461</v>
      </c>
      <c r="E79" s="27">
        <f t="shared" ref="E79:E114" si="2">C79-D79</f>
        <v>113.41882184633485</v>
      </c>
    </row>
    <row r="80" spans="1:5" x14ac:dyDescent="0.2">
      <c r="A80" s="30" t="s">
        <v>79</v>
      </c>
      <c r="B80" s="31">
        <v>48003</v>
      </c>
      <c r="C80" s="26">
        <v>537.72</v>
      </c>
      <c r="D80" s="26">
        <v>35.392606183912548</v>
      </c>
      <c r="E80" s="27">
        <f t="shared" si="2"/>
        <v>502.32739381608746</v>
      </c>
    </row>
    <row r="81" spans="1:5" x14ac:dyDescent="0.2">
      <c r="A81" s="30" t="s">
        <v>6</v>
      </c>
      <c r="B81" s="31">
        <v>2002</v>
      </c>
      <c r="C81" s="26">
        <v>12402.699999999999</v>
      </c>
      <c r="D81" s="26">
        <v>816.34284891246773</v>
      </c>
      <c r="E81" s="27">
        <f t="shared" si="2"/>
        <v>11586.357151087532</v>
      </c>
    </row>
    <row r="82" spans="1:5" x14ac:dyDescent="0.2">
      <c r="A82" s="30" t="s">
        <v>41</v>
      </c>
      <c r="B82" s="31">
        <v>22006</v>
      </c>
      <c r="C82" s="26">
        <v>702.4</v>
      </c>
      <c r="D82" s="26">
        <v>46.231805741984999</v>
      </c>
      <c r="E82" s="27">
        <f t="shared" si="2"/>
        <v>656.16819425801498</v>
      </c>
    </row>
    <row r="83" spans="1:5" x14ac:dyDescent="0.2">
      <c r="A83" s="30" t="s">
        <v>27</v>
      </c>
      <c r="B83" s="31">
        <v>13003</v>
      </c>
      <c r="C83" s="26">
        <v>845.71</v>
      </c>
      <c r="D83" s="26">
        <v>55.664436836637442</v>
      </c>
      <c r="E83" s="27">
        <f t="shared" si="2"/>
        <v>790.04556316336254</v>
      </c>
    </row>
    <row r="84" spans="1:5" x14ac:dyDescent="0.2">
      <c r="A84" s="30" t="s">
        <v>7</v>
      </c>
      <c r="B84" s="31">
        <v>2003</v>
      </c>
      <c r="C84" s="26">
        <v>690.95</v>
      </c>
      <c r="D84" s="26">
        <v>45.478169386993933</v>
      </c>
      <c r="E84" s="27">
        <f t="shared" si="2"/>
        <v>645.47183061300609</v>
      </c>
    </row>
    <row r="85" spans="1:5" x14ac:dyDescent="0.2">
      <c r="A85" s="30" t="s">
        <v>148</v>
      </c>
      <c r="B85" s="31">
        <v>37003</v>
      </c>
      <c r="C85" s="26">
        <v>0</v>
      </c>
      <c r="D85" s="26">
        <v>0</v>
      </c>
      <c r="E85" s="27">
        <f t="shared" si="2"/>
        <v>0</v>
      </c>
    </row>
    <row r="86" spans="1:5" x14ac:dyDescent="0.2">
      <c r="A86" s="30" t="s">
        <v>123</v>
      </c>
      <c r="B86" s="31">
        <v>35002</v>
      </c>
      <c r="C86" s="26">
        <v>0</v>
      </c>
      <c r="D86" s="26">
        <v>0</v>
      </c>
      <c r="E86" s="27">
        <f t="shared" si="2"/>
        <v>0</v>
      </c>
    </row>
    <row r="87" spans="1:5" x14ac:dyDescent="0.2">
      <c r="A87" s="30" t="s">
        <v>20</v>
      </c>
      <c r="B87" s="31">
        <v>7002</v>
      </c>
      <c r="C87" s="26">
        <v>1250.58</v>
      </c>
      <c r="D87" s="26">
        <v>82.312886709583722</v>
      </c>
      <c r="E87" s="27">
        <f t="shared" si="2"/>
        <v>1168.2671132904161</v>
      </c>
    </row>
    <row r="88" spans="1:5" x14ac:dyDescent="0.2">
      <c r="A88" s="30" t="s">
        <v>134</v>
      </c>
      <c r="B88" s="31">
        <v>38003</v>
      </c>
      <c r="C88" s="26">
        <v>418.45</v>
      </c>
      <c r="D88" s="26">
        <v>27.542282335896392</v>
      </c>
      <c r="E88" s="27">
        <f t="shared" si="2"/>
        <v>390.90771766410359</v>
      </c>
    </row>
    <row r="89" spans="1:5" x14ac:dyDescent="0.2">
      <c r="A89" s="30" t="s">
        <v>76</v>
      </c>
      <c r="B89" s="31">
        <v>45005</v>
      </c>
      <c r="C89" s="26">
        <v>0</v>
      </c>
      <c r="D89" s="26">
        <v>0</v>
      </c>
      <c r="E89" s="27">
        <f t="shared" si="2"/>
        <v>0</v>
      </c>
    </row>
    <row r="90" spans="1:5" x14ac:dyDescent="0.2">
      <c r="A90" s="30" t="s">
        <v>63</v>
      </c>
      <c r="B90" s="31">
        <v>40001</v>
      </c>
      <c r="C90" s="26">
        <v>2223.2400000000002</v>
      </c>
      <c r="D90" s="26">
        <v>146.33314322011782</v>
      </c>
      <c r="E90" s="27">
        <f t="shared" si="2"/>
        <v>2076.9068567798822</v>
      </c>
    </row>
    <row r="91" spans="1:5" x14ac:dyDescent="0.2">
      <c r="A91" s="30" t="s">
        <v>89</v>
      </c>
      <c r="B91" s="31">
        <v>52004</v>
      </c>
      <c r="C91" s="26">
        <v>467.02</v>
      </c>
      <c r="D91" s="26">
        <v>30.739148515976417</v>
      </c>
      <c r="E91" s="27">
        <f t="shared" si="2"/>
        <v>436.28085148402357</v>
      </c>
    </row>
    <row r="92" spans="1:5" x14ac:dyDescent="0.2">
      <c r="A92" s="30" t="s">
        <v>67</v>
      </c>
      <c r="B92" s="31">
        <v>41004</v>
      </c>
      <c r="C92" s="26">
        <v>3471.0499999999997</v>
      </c>
      <c r="D92" s="26">
        <v>228.46370916958574</v>
      </c>
      <c r="E92" s="27">
        <f t="shared" si="2"/>
        <v>3242.5862908304139</v>
      </c>
    </row>
    <row r="93" spans="1:5" x14ac:dyDescent="0.2">
      <c r="A93" s="30" t="s">
        <v>74</v>
      </c>
      <c r="B93" s="31">
        <v>44002</v>
      </c>
      <c r="C93" s="26">
        <v>215.9</v>
      </c>
      <c r="D93" s="26">
        <v>14.210488125988842</v>
      </c>
      <c r="E93" s="27">
        <f t="shared" si="2"/>
        <v>201.68951187401117</v>
      </c>
    </row>
    <row r="94" spans="1:5" x14ac:dyDescent="0.2">
      <c r="A94" s="30" t="s">
        <v>69</v>
      </c>
      <c r="B94" s="31">
        <v>42001</v>
      </c>
      <c r="C94" s="26">
        <v>679.6400000000001</v>
      </c>
      <c r="D94" s="26">
        <v>44.733747799662147</v>
      </c>
      <c r="E94" s="27">
        <f t="shared" si="2"/>
        <v>634.90625220033792</v>
      </c>
    </row>
    <row r="95" spans="1:5" x14ac:dyDescent="0.2">
      <c r="A95" s="30" t="s">
        <v>62</v>
      </c>
      <c r="B95" s="31">
        <v>39002</v>
      </c>
      <c r="C95" s="26">
        <v>3048.8</v>
      </c>
      <c r="D95" s="26">
        <v>200.67131171150893</v>
      </c>
      <c r="E95" s="27">
        <f t="shared" si="2"/>
        <v>2848.128688288491</v>
      </c>
    </row>
    <row r="96" spans="1:5" s="7" customFormat="1" x14ac:dyDescent="0.2">
      <c r="A96" s="30" t="s">
        <v>102</v>
      </c>
      <c r="B96" s="31">
        <v>60003</v>
      </c>
      <c r="C96" s="26">
        <v>1278.71</v>
      </c>
      <c r="D96" s="26">
        <v>84.164396811408949</v>
      </c>
      <c r="E96" s="27">
        <f t="shared" si="2"/>
        <v>1194.545603188591</v>
      </c>
    </row>
    <row r="97" spans="1:5" x14ac:dyDescent="0.2">
      <c r="A97" s="30" t="s">
        <v>72</v>
      </c>
      <c r="B97" s="31">
        <v>43007</v>
      </c>
      <c r="C97" s="26">
        <v>1041.76</v>
      </c>
      <c r="D97" s="26">
        <v>68.568402548078453</v>
      </c>
      <c r="E97" s="27">
        <f t="shared" si="2"/>
        <v>973.19159745192155</v>
      </c>
    </row>
    <row r="98" spans="1:5" s="7" customFormat="1" x14ac:dyDescent="0.2">
      <c r="A98" s="30" t="s">
        <v>149</v>
      </c>
      <c r="B98" s="31">
        <v>15001</v>
      </c>
      <c r="C98" s="26">
        <v>0</v>
      </c>
      <c r="D98" s="26">
        <v>0</v>
      </c>
      <c r="E98" s="27">
        <f t="shared" si="2"/>
        <v>0</v>
      </c>
    </row>
    <row r="99" spans="1:5" x14ac:dyDescent="0.2">
      <c r="A99" s="30" t="s">
        <v>116</v>
      </c>
      <c r="B99" s="31">
        <v>15002</v>
      </c>
      <c r="C99" s="26">
        <v>6370.48</v>
      </c>
      <c r="D99" s="26">
        <v>419.30352198633341</v>
      </c>
      <c r="E99" s="27">
        <f t="shared" si="2"/>
        <v>5951.1764780136664</v>
      </c>
    </row>
    <row r="100" spans="1:5" x14ac:dyDescent="0.2">
      <c r="A100" s="30" t="s">
        <v>77</v>
      </c>
      <c r="B100" s="31">
        <v>46001</v>
      </c>
      <c r="C100" s="26">
        <v>4248.4399999999996</v>
      </c>
      <c r="D100" s="26">
        <v>279.63133938849484</v>
      </c>
      <c r="E100" s="27">
        <f t="shared" si="2"/>
        <v>3968.8086606115048</v>
      </c>
    </row>
    <row r="101" spans="1:5" x14ac:dyDescent="0.2">
      <c r="A101" s="30" t="s">
        <v>55</v>
      </c>
      <c r="B101" s="31">
        <v>33002</v>
      </c>
      <c r="C101" s="26">
        <v>1108.97</v>
      </c>
      <c r="D101" s="26">
        <v>72.992149222222537</v>
      </c>
      <c r="E101" s="27">
        <f t="shared" si="2"/>
        <v>1035.9778507777776</v>
      </c>
    </row>
    <row r="102" spans="1:5" x14ac:dyDescent="0.2">
      <c r="A102" s="30" t="s">
        <v>44</v>
      </c>
      <c r="B102" s="31">
        <v>25004</v>
      </c>
      <c r="C102" s="26">
        <v>2657.4300000000003</v>
      </c>
      <c r="D102" s="26">
        <v>174.91142871999321</v>
      </c>
      <c r="E102" s="27">
        <f t="shared" si="2"/>
        <v>2482.5185712800071</v>
      </c>
    </row>
    <row r="103" spans="1:5" x14ac:dyDescent="0.2">
      <c r="A103" s="30" t="s">
        <v>51</v>
      </c>
      <c r="B103" s="31">
        <v>29004</v>
      </c>
      <c r="C103" s="26">
        <v>1192.58</v>
      </c>
      <c r="D103" s="26">
        <v>78.495340107882214</v>
      </c>
      <c r="E103" s="27">
        <f t="shared" si="2"/>
        <v>1114.0846598921178</v>
      </c>
    </row>
    <row r="104" spans="1:5" x14ac:dyDescent="0.2">
      <c r="A104" s="30" t="s">
        <v>33</v>
      </c>
      <c r="B104" s="31">
        <v>17002</v>
      </c>
      <c r="C104" s="26">
        <v>9814.11</v>
      </c>
      <c r="D104" s="26">
        <v>645.96245309008032</v>
      </c>
      <c r="E104" s="27">
        <f t="shared" si="2"/>
        <v>9168.1475469099205</v>
      </c>
    </row>
    <row r="105" spans="1:5" s="7" customFormat="1" x14ac:dyDescent="0.2">
      <c r="A105" s="30" t="s">
        <v>135</v>
      </c>
      <c r="B105" s="31">
        <v>62006</v>
      </c>
      <c r="C105" s="26">
        <v>1766.35</v>
      </c>
      <c r="D105" s="26">
        <v>116.26074896405925</v>
      </c>
      <c r="E105" s="27">
        <f t="shared" si="2"/>
        <v>1650.0892510359406</v>
      </c>
    </row>
    <row r="106" spans="1:5" x14ac:dyDescent="0.2">
      <c r="A106" s="30" t="s">
        <v>71</v>
      </c>
      <c r="B106" s="31">
        <v>43002</v>
      </c>
      <c r="C106" s="26">
        <v>1248.6199999999999</v>
      </c>
      <c r="D106" s="26">
        <v>82.183879962353799</v>
      </c>
      <c r="E106" s="27">
        <f t="shared" si="2"/>
        <v>1166.4361200376461</v>
      </c>
    </row>
    <row r="107" spans="1:5" x14ac:dyDescent="0.2">
      <c r="A107" s="30" t="s">
        <v>34</v>
      </c>
      <c r="B107" s="31">
        <v>17003</v>
      </c>
      <c r="C107" s="26">
        <v>509.42999999999995</v>
      </c>
      <c r="D107" s="26">
        <v>33.530564919048146</v>
      </c>
      <c r="E107" s="27">
        <f t="shared" si="2"/>
        <v>475.89943508095178</v>
      </c>
    </row>
    <row r="108" spans="1:5" x14ac:dyDescent="0.2">
      <c r="A108" s="30" t="s">
        <v>86</v>
      </c>
      <c r="B108" s="31">
        <v>51003</v>
      </c>
      <c r="C108" s="26">
        <v>794.17</v>
      </c>
      <c r="D108" s="26">
        <v>52.272085942642697</v>
      </c>
      <c r="E108" s="27">
        <f t="shared" si="2"/>
        <v>741.8979140573573</v>
      </c>
    </row>
    <row r="109" spans="1:5" s="7" customFormat="1" x14ac:dyDescent="0.2">
      <c r="A109" s="30" t="s">
        <v>113</v>
      </c>
      <c r="B109" s="31">
        <v>9002</v>
      </c>
      <c r="C109" s="26">
        <v>1857.1499999999999</v>
      </c>
      <c r="D109" s="26">
        <v>122.2371839887919</v>
      </c>
      <c r="E109" s="27">
        <f t="shared" si="2"/>
        <v>1734.912816011208</v>
      </c>
    </row>
    <row r="110" spans="1:5" x14ac:dyDescent="0.2">
      <c r="A110" s="30" t="s">
        <v>97</v>
      </c>
      <c r="B110" s="31">
        <v>56007</v>
      </c>
      <c r="C110" s="26">
        <v>235.03</v>
      </c>
      <c r="D110" s="26">
        <v>15.469620306860385</v>
      </c>
      <c r="E110" s="27">
        <f t="shared" si="2"/>
        <v>219.56037969313962</v>
      </c>
    </row>
    <row r="111" spans="1:5" x14ac:dyDescent="0.2">
      <c r="A111" s="30" t="s">
        <v>150</v>
      </c>
      <c r="B111" s="31">
        <v>23003</v>
      </c>
      <c r="C111" s="26">
        <v>0</v>
      </c>
      <c r="D111" s="26">
        <v>0</v>
      </c>
      <c r="E111" s="27">
        <f t="shared" si="2"/>
        <v>0</v>
      </c>
    </row>
    <row r="112" spans="1:5" x14ac:dyDescent="0.2">
      <c r="A112" s="30" t="s">
        <v>151</v>
      </c>
      <c r="B112" s="31">
        <v>65001</v>
      </c>
      <c r="C112" s="26">
        <v>0</v>
      </c>
      <c r="D112" s="26">
        <v>0</v>
      </c>
      <c r="E112" s="27">
        <f t="shared" si="2"/>
        <v>0</v>
      </c>
    </row>
    <row r="113" spans="1:5" x14ac:dyDescent="0.2">
      <c r="A113" s="30" t="s">
        <v>141</v>
      </c>
      <c r="B113" s="31">
        <v>39006</v>
      </c>
      <c r="C113" s="26">
        <v>0</v>
      </c>
      <c r="D113" s="26">
        <v>0</v>
      </c>
      <c r="E113" s="27">
        <f t="shared" si="2"/>
        <v>0</v>
      </c>
    </row>
    <row r="114" spans="1:5" x14ac:dyDescent="0.2">
      <c r="A114" s="30" t="s">
        <v>103</v>
      </c>
      <c r="B114" s="31">
        <v>60004</v>
      </c>
      <c r="C114" s="26">
        <v>1085.25</v>
      </c>
      <c r="D114" s="26">
        <v>71.430904301664611</v>
      </c>
      <c r="E114" s="27">
        <f t="shared" si="2"/>
        <v>1013.8190956983353</v>
      </c>
    </row>
    <row r="115" spans="1:5" x14ac:dyDescent="0.2">
      <c r="A115" s="30" t="s">
        <v>56</v>
      </c>
      <c r="B115" s="31">
        <v>33003</v>
      </c>
      <c r="C115" s="26">
        <v>1306.23</v>
      </c>
      <c r="D115" s="26">
        <v>85.97575685414732</v>
      </c>
      <c r="E115" s="27">
        <f t="shared" ref="E115:E146" si="3">C115-D115</f>
        <v>1220.2542431458528</v>
      </c>
    </row>
    <row r="116" spans="1:5" x14ac:dyDescent="0.2">
      <c r="A116" s="30" t="s">
        <v>53</v>
      </c>
      <c r="B116" s="31">
        <v>32002</v>
      </c>
      <c r="C116" s="26">
        <v>5942.0599999999995</v>
      </c>
      <c r="D116" s="26">
        <v>391.10501655355836</v>
      </c>
      <c r="E116" s="27">
        <f t="shared" si="3"/>
        <v>5550.9549834464415</v>
      </c>
    </row>
    <row r="117" spans="1:5" x14ac:dyDescent="0.2">
      <c r="A117" s="30" t="s">
        <v>4</v>
      </c>
      <c r="B117" s="31">
        <v>1001</v>
      </c>
      <c r="C117" s="26">
        <v>1886.43</v>
      </c>
      <c r="D117" s="26">
        <v>124.16438682496124</v>
      </c>
      <c r="E117" s="27">
        <f t="shared" si="3"/>
        <v>1762.2656131750389</v>
      </c>
    </row>
    <row r="118" spans="1:5" x14ac:dyDescent="0.2">
      <c r="A118" s="30" t="s">
        <v>23</v>
      </c>
      <c r="B118" s="31">
        <v>11005</v>
      </c>
      <c r="C118" s="26">
        <v>828.54</v>
      </c>
      <c r="D118" s="26">
        <v>54.534311402995804</v>
      </c>
      <c r="E118" s="27">
        <f t="shared" si="3"/>
        <v>774.00568859700411</v>
      </c>
    </row>
    <row r="119" spans="1:5" x14ac:dyDescent="0.2">
      <c r="A119" s="30" t="s">
        <v>87</v>
      </c>
      <c r="B119" s="31">
        <v>51004</v>
      </c>
      <c r="C119" s="26">
        <v>25291.56</v>
      </c>
      <c r="D119" s="26">
        <v>1664.6846367194735</v>
      </c>
      <c r="E119" s="27">
        <f t="shared" si="3"/>
        <v>23626.875363280527</v>
      </c>
    </row>
    <row r="120" spans="1:5" x14ac:dyDescent="0.2">
      <c r="A120" s="30" t="s">
        <v>96</v>
      </c>
      <c r="B120" s="31">
        <v>56004</v>
      </c>
      <c r="C120" s="26">
        <v>0</v>
      </c>
      <c r="D120" s="26">
        <v>0</v>
      </c>
      <c r="E120" s="27">
        <f t="shared" si="3"/>
        <v>0</v>
      </c>
    </row>
    <row r="121" spans="1:5" x14ac:dyDescent="0.2">
      <c r="A121" s="30" t="s">
        <v>92</v>
      </c>
      <c r="B121" s="31">
        <v>54004</v>
      </c>
      <c r="C121" s="26">
        <v>421.52</v>
      </c>
      <c r="D121" s="26">
        <v>27.744349026710587</v>
      </c>
      <c r="E121" s="27">
        <f t="shared" si="3"/>
        <v>393.77565097328937</v>
      </c>
    </row>
    <row r="122" spans="1:5" x14ac:dyDescent="0.2">
      <c r="A122" s="30" t="s">
        <v>94</v>
      </c>
      <c r="B122" s="31">
        <v>55005</v>
      </c>
      <c r="C122" s="26">
        <v>772.61999999999989</v>
      </c>
      <c r="D122" s="26">
        <v>50.853669920803597</v>
      </c>
      <c r="E122" s="27">
        <f t="shared" si="3"/>
        <v>721.76633007919634</v>
      </c>
    </row>
    <row r="123" spans="1:5" x14ac:dyDescent="0.2">
      <c r="A123" s="30" t="s">
        <v>11</v>
      </c>
      <c r="B123" s="31">
        <v>4003</v>
      </c>
      <c r="C123" s="26">
        <v>545.18999999999994</v>
      </c>
      <c r="D123" s="26">
        <v>35.884279858304104</v>
      </c>
      <c r="E123" s="27">
        <f t="shared" si="3"/>
        <v>509.30572014169582</v>
      </c>
    </row>
    <row r="124" spans="1:5" x14ac:dyDescent="0.2">
      <c r="A124" s="30" t="s">
        <v>107</v>
      </c>
      <c r="B124" s="31">
        <v>62005</v>
      </c>
      <c r="C124" s="26">
        <v>95.38</v>
      </c>
      <c r="D124" s="26">
        <v>6.2778895667291135</v>
      </c>
      <c r="E124" s="27">
        <f t="shared" si="3"/>
        <v>89.10211043327088</v>
      </c>
    </row>
    <row r="125" spans="1:5" x14ac:dyDescent="0.2">
      <c r="A125" s="30" t="s">
        <v>83</v>
      </c>
      <c r="B125" s="31">
        <v>49005</v>
      </c>
      <c r="C125" s="26">
        <v>162736.09</v>
      </c>
      <c r="D125" s="26">
        <v>10711.251850925668</v>
      </c>
      <c r="E125" s="27">
        <f t="shared" si="3"/>
        <v>152024.83814907432</v>
      </c>
    </row>
    <row r="126" spans="1:5" x14ac:dyDescent="0.2">
      <c r="A126" s="30" t="s">
        <v>14</v>
      </c>
      <c r="B126" s="31">
        <v>5005</v>
      </c>
      <c r="C126" s="26">
        <v>1343.32</v>
      </c>
      <c r="D126" s="26">
        <v>88.417012086166409</v>
      </c>
      <c r="E126" s="27">
        <f t="shared" si="3"/>
        <v>1254.9029879138336</v>
      </c>
    </row>
    <row r="127" spans="1:5" x14ac:dyDescent="0.2">
      <c r="A127" s="30" t="s">
        <v>114</v>
      </c>
      <c r="B127" s="31">
        <v>54002</v>
      </c>
      <c r="C127" s="26">
        <v>2708.02</v>
      </c>
      <c r="D127" s="26">
        <v>178.24125083344282</v>
      </c>
      <c r="E127" s="27">
        <f t="shared" si="3"/>
        <v>2529.7787491665572</v>
      </c>
    </row>
    <row r="128" spans="1:5" x14ac:dyDescent="0.2">
      <c r="A128" s="30" t="s">
        <v>31</v>
      </c>
      <c r="B128" s="31">
        <v>15003</v>
      </c>
      <c r="C128" s="26">
        <v>2169.3000000000002</v>
      </c>
      <c r="D128" s="26">
        <v>142.78282488053543</v>
      </c>
      <c r="E128" s="27">
        <f t="shared" si="3"/>
        <v>2026.5171751194648</v>
      </c>
    </row>
    <row r="129" spans="1:5" x14ac:dyDescent="0.2">
      <c r="A129" s="30" t="s">
        <v>46</v>
      </c>
      <c r="B129" s="31">
        <v>26005</v>
      </c>
      <c r="C129" s="26">
        <v>245.28</v>
      </c>
      <c r="D129" s="26">
        <v>16.144272939057632</v>
      </c>
      <c r="E129" s="27">
        <f t="shared" si="3"/>
        <v>229.13572706094237</v>
      </c>
    </row>
    <row r="130" spans="1:5" x14ac:dyDescent="0.2">
      <c r="A130" s="30" t="s">
        <v>64</v>
      </c>
      <c r="B130" s="31">
        <v>40002</v>
      </c>
      <c r="C130" s="26">
        <v>1578.41</v>
      </c>
      <c r="D130" s="26">
        <v>103.89058157916649</v>
      </c>
      <c r="E130" s="27">
        <f t="shared" si="3"/>
        <v>1474.5194184208335</v>
      </c>
    </row>
    <row r="131" spans="1:5" x14ac:dyDescent="0.2">
      <c r="A131" s="30" t="s">
        <v>131</v>
      </c>
      <c r="B131" s="31">
        <v>57001</v>
      </c>
      <c r="C131" s="26">
        <v>0</v>
      </c>
      <c r="D131" s="26">
        <v>0</v>
      </c>
      <c r="E131" s="27">
        <f t="shared" si="3"/>
        <v>0</v>
      </c>
    </row>
    <row r="132" spans="1:5" x14ac:dyDescent="0.2">
      <c r="A132" s="30" t="s">
        <v>126</v>
      </c>
      <c r="B132" s="31">
        <v>54006</v>
      </c>
      <c r="C132" s="26">
        <v>619.66999999999996</v>
      </c>
      <c r="D132" s="26">
        <v>40.786536253040786</v>
      </c>
      <c r="E132" s="27">
        <f t="shared" si="3"/>
        <v>578.88346374695914</v>
      </c>
    </row>
    <row r="133" spans="1:5" x14ac:dyDescent="0.2">
      <c r="A133" s="30" t="s">
        <v>68</v>
      </c>
      <c r="B133" s="31">
        <v>41005</v>
      </c>
      <c r="C133" s="26">
        <v>2991.65</v>
      </c>
      <c r="D133" s="26">
        <v>196.90971191345309</v>
      </c>
      <c r="E133" s="27">
        <f t="shared" si="3"/>
        <v>2794.740288086547</v>
      </c>
    </row>
    <row r="134" spans="1:5" x14ac:dyDescent="0.2">
      <c r="A134" s="30" t="s">
        <v>152</v>
      </c>
      <c r="B134" s="31">
        <v>20003</v>
      </c>
      <c r="C134" s="26">
        <v>0</v>
      </c>
      <c r="D134" s="26">
        <v>0</v>
      </c>
      <c r="E134" s="27">
        <f t="shared" si="3"/>
        <v>0</v>
      </c>
    </row>
    <row r="135" spans="1:5" x14ac:dyDescent="0.2">
      <c r="A135" s="30" t="s">
        <v>110</v>
      </c>
      <c r="B135" s="31">
        <v>66001</v>
      </c>
      <c r="C135" s="26">
        <v>0</v>
      </c>
      <c r="D135" s="26">
        <v>0</v>
      </c>
      <c r="E135" s="27">
        <f t="shared" si="3"/>
        <v>0</v>
      </c>
    </row>
    <row r="136" spans="1:5" x14ac:dyDescent="0.2">
      <c r="A136" s="30" t="s">
        <v>57</v>
      </c>
      <c r="B136" s="31">
        <v>33005</v>
      </c>
      <c r="C136" s="26">
        <v>0</v>
      </c>
      <c r="D136" s="26">
        <v>0</v>
      </c>
      <c r="E136" s="27">
        <f t="shared" si="3"/>
        <v>0</v>
      </c>
    </row>
    <row r="137" spans="1:5" x14ac:dyDescent="0.2">
      <c r="A137" s="30" t="s">
        <v>125</v>
      </c>
      <c r="B137" s="31">
        <v>49006</v>
      </c>
      <c r="C137" s="26">
        <v>1207.46</v>
      </c>
      <c r="D137" s="26">
        <v>79.474738270525648</v>
      </c>
      <c r="E137" s="27">
        <f t="shared" si="3"/>
        <v>1127.9852617294744</v>
      </c>
    </row>
    <row r="138" spans="1:5" x14ac:dyDescent="0.2">
      <c r="A138" s="30" t="s">
        <v>26</v>
      </c>
      <c r="B138" s="31">
        <v>13001</v>
      </c>
      <c r="C138" s="26">
        <v>4069.9800000000005</v>
      </c>
      <c r="D138" s="26">
        <v>267.88514341367335</v>
      </c>
      <c r="E138" s="27">
        <f t="shared" si="3"/>
        <v>3802.0948565863273</v>
      </c>
    </row>
    <row r="139" spans="1:5" x14ac:dyDescent="0.2">
      <c r="A139" s="30" t="s">
        <v>118</v>
      </c>
      <c r="B139" s="31">
        <v>60006</v>
      </c>
      <c r="C139" s="26">
        <v>657.49999999999989</v>
      </c>
      <c r="D139" s="26">
        <v>43.27649811411608</v>
      </c>
      <c r="E139" s="27">
        <f t="shared" si="3"/>
        <v>614.22350188588382</v>
      </c>
    </row>
    <row r="140" spans="1:5" x14ac:dyDescent="0.2">
      <c r="A140" s="30" t="s">
        <v>124</v>
      </c>
      <c r="B140" s="31">
        <v>11004</v>
      </c>
      <c r="C140" s="26">
        <v>0</v>
      </c>
      <c r="D140" s="26">
        <v>0</v>
      </c>
      <c r="E140" s="27">
        <f t="shared" si="3"/>
        <v>0</v>
      </c>
    </row>
    <row r="141" spans="1:5" x14ac:dyDescent="0.2">
      <c r="A141" s="30" t="s">
        <v>132</v>
      </c>
      <c r="B141" s="31">
        <v>51005</v>
      </c>
      <c r="C141" s="26">
        <v>1290.4299999999998</v>
      </c>
      <c r="D141" s="26">
        <v>84.93580450402861</v>
      </c>
      <c r="E141" s="27">
        <f t="shared" si="3"/>
        <v>1205.4941954959713</v>
      </c>
    </row>
    <row r="142" spans="1:5" x14ac:dyDescent="0.2">
      <c r="A142" s="30" t="s">
        <v>18</v>
      </c>
      <c r="B142" s="31">
        <v>6005</v>
      </c>
      <c r="C142" s="26">
        <v>0</v>
      </c>
      <c r="D142" s="26">
        <v>0</v>
      </c>
      <c r="E142" s="27">
        <f t="shared" si="3"/>
        <v>0</v>
      </c>
    </row>
    <row r="143" spans="1:5" x14ac:dyDescent="0.2">
      <c r="A143" s="30" t="s">
        <v>29</v>
      </c>
      <c r="B143" s="31">
        <v>14004</v>
      </c>
      <c r="C143" s="26">
        <v>12349.160000000002</v>
      </c>
      <c r="D143" s="26">
        <v>812.81885848048341</v>
      </c>
      <c r="E143" s="27">
        <f t="shared" si="3"/>
        <v>11536.341141519519</v>
      </c>
    </row>
    <row r="144" spans="1:5" x14ac:dyDescent="0.2">
      <c r="A144" s="30" t="s">
        <v>35</v>
      </c>
      <c r="B144" s="31">
        <v>18003</v>
      </c>
      <c r="C144" s="26">
        <v>1367.98</v>
      </c>
      <c r="D144" s="26">
        <v>90.040127589579498</v>
      </c>
      <c r="E144" s="27">
        <f t="shared" si="3"/>
        <v>1277.9398724104205</v>
      </c>
    </row>
    <row r="145" spans="1:5" x14ac:dyDescent="0.2">
      <c r="A145" s="30" t="s">
        <v>30</v>
      </c>
      <c r="B145" s="31">
        <v>14005</v>
      </c>
      <c r="C145" s="26">
        <v>1440.44</v>
      </c>
      <c r="D145" s="26">
        <v>94.809428050946593</v>
      </c>
      <c r="E145" s="27">
        <f t="shared" si="3"/>
        <v>1345.6305719490535</v>
      </c>
    </row>
    <row r="146" spans="1:5" ht="15.75" customHeight="1" x14ac:dyDescent="0.2">
      <c r="A146" s="30" t="s">
        <v>36</v>
      </c>
      <c r="B146" s="31">
        <v>18005</v>
      </c>
      <c r="C146" s="26">
        <v>882.21000000000015</v>
      </c>
      <c r="D146" s="26">
        <v>58.066858404949599</v>
      </c>
      <c r="E146" s="27">
        <f t="shared" si="3"/>
        <v>824.14314159505057</v>
      </c>
    </row>
    <row r="147" spans="1:5" x14ac:dyDescent="0.2">
      <c r="A147" s="30" t="s">
        <v>58</v>
      </c>
      <c r="B147" s="31">
        <v>36002</v>
      </c>
      <c r="C147" s="26">
        <v>1207.0400000000002</v>
      </c>
      <c r="D147" s="26">
        <v>79.447093967547815</v>
      </c>
      <c r="E147" s="27">
        <f t="shared" ref="E147:E156" si="4">C147-D147</f>
        <v>1127.5929060324524</v>
      </c>
    </row>
    <row r="148" spans="1:5" x14ac:dyDescent="0.2">
      <c r="A148" s="30" t="s">
        <v>84</v>
      </c>
      <c r="B148" s="31">
        <v>49007</v>
      </c>
      <c r="C148" s="26">
        <v>2573.0300000000002</v>
      </c>
      <c r="D148" s="26">
        <v>169.35624021682756</v>
      </c>
      <c r="E148" s="27">
        <f t="shared" si="4"/>
        <v>2403.6737597831725</v>
      </c>
    </row>
    <row r="149" spans="1:5" x14ac:dyDescent="0.2">
      <c r="A149" s="30" t="s">
        <v>5</v>
      </c>
      <c r="B149" s="31">
        <v>1003</v>
      </c>
      <c r="C149" s="26">
        <v>475.33</v>
      </c>
      <c r="D149" s="26">
        <v>31.286110796323648</v>
      </c>
      <c r="E149" s="27">
        <f t="shared" si="4"/>
        <v>444.04388920367631</v>
      </c>
    </row>
    <row r="150" spans="1:5" x14ac:dyDescent="0.2">
      <c r="A150" s="30" t="s">
        <v>78</v>
      </c>
      <c r="B150" s="31">
        <v>47001</v>
      </c>
      <c r="C150" s="26">
        <v>1347.8799999999999</v>
      </c>
      <c r="D150" s="26">
        <v>88.717150232782942</v>
      </c>
      <c r="E150" s="27">
        <f t="shared" si="4"/>
        <v>1259.162849767217</v>
      </c>
    </row>
    <row r="151" spans="1:5" x14ac:dyDescent="0.2">
      <c r="A151" s="30" t="s">
        <v>25</v>
      </c>
      <c r="B151" s="31">
        <v>12003</v>
      </c>
      <c r="C151" s="26">
        <v>381.77000000000004</v>
      </c>
      <c r="D151" s="26">
        <v>25.128013209165172</v>
      </c>
      <c r="E151" s="27">
        <f t="shared" si="4"/>
        <v>356.64198679083489</v>
      </c>
    </row>
    <row r="152" spans="1:5" x14ac:dyDescent="0.2">
      <c r="A152" s="30" t="s">
        <v>93</v>
      </c>
      <c r="B152" s="31">
        <v>54007</v>
      </c>
      <c r="C152" s="26">
        <v>1484.51</v>
      </c>
      <c r="D152" s="26">
        <v>97.710105270549775</v>
      </c>
      <c r="E152" s="27">
        <f t="shared" si="4"/>
        <v>1386.7998947294502</v>
      </c>
    </row>
    <row r="153" spans="1:5" x14ac:dyDescent="0.2">
      <c r="A153" s="30" t="s">
        <v>99</v>
      </c>
      <c r="B153" s="31">
        <v>59002</v>
      </c>
      <c r="C153" s="26">
        <v>2428.33</v>
      </c>
      <c r="D153" s="26">
        <v>159.83211964327225</v>
      </c>
      <c r="E153" s="27">
        <f t="shared" si="4"/>
        <v>2268.4978803567278</v>
      </c>
    </row>
    <row r="154" spans="1:5" x14ac:dyDescent="0.2">
      <c r="A154" s="30" t="s">
        <v>120</v>
      </c>
      <c r="B154" s="31">
        <v>2006</v>
      </c>
      <c r="C154" s="26">
        <v>2567.12</v>
      </c>
      <c r="D154" s="26">
        <v>168.96724538206794</v>
      </c>
      <c r="E154" s="27">
        <f t="shared" si="4"/>
        <v>2398.1527546179318</v>
      </c>
    </row>
    <row r="155" spans="1:5" x14ac:dyDescent="0.2">
      <c r="A155" s="30" t="s">
        <v>115</v>
      </c>
      <c r="B155" s="31">
        <v>55004</v>
      </c>
      <c r="C155" s="26">
        <v>1148.1300000000001</v>
      </c>
      <c r="D155" s="26">
        <v>75.569651376061003</v>
      </c>
      <c r="E155" s="27">
        <f t="shared" si="4"/>
        <v>1072.560348623939</v>
      </c>
    </row>
    <row r="156" spans="1:5" x14ac:dyDescent="0.2">
      <c r="A156" s="30" t="s">
        <v>109</v>
      </c>
      <c r="B156" s="31">
        <v>63003</v>
      </c>
      <c r="C156" s="26">
        <v>11580.21</v>
      </c>
      <c r="D156" s="26">
        <v>762.20674711189088</v>
      </c>
      <c r="E156" s="27">
        <f t="shared" si="4"/>
        <v>10818.003252888107</v>
      </c>
    </row>
    <row r="157" spans="1:5" x14ac:dyDescent="0.2">
      <c r="A157" s="8"/>
      <c r="B157" s="9" t="s">
        <v>3</v>
      </c>
      <c r="C157" s="27">
        <f>SUM(C9:C156)</f>
        <v>440597.11000000004</v>
      </c>
      <c r="D157" s="27">
        <f>SUM(D9:D156)</f>
        <v>29000.000000000004</v>
      </c>
      <c r="E157" s="27">
        <f t="shared" ref="E157" si="5">C157-D157</f>
        <v>411597.11000000004</v>
      </c>
    </row>
    <row r="158" spans="1:5" x14ac:dyDescent="0.2">
      <c r="D158" s="11"/>
    </row>
  </sheetData>
  <sortState xmlns:xlrd2="http://schemas.microsoft.com/office/spreadsheetml/2017/richdata2" ref="A9:E156">
    <sortCondition ref="A9:A156"/>
  </sortState>
  <pageMargins left="0.44" right="0.25" top="0.4" bottom="0.17" header="0.4" footer="0.17"/>
  <pageSetup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 MAC</vt:lpstr>
      <vt:lpstr>'DSS MAC'!Print_Titles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Norgaard, Krislyn</cp:lastModifiedBy>
  <cp:lastPrinted>2023-08-18T14:24:57Z</cp:lastPrinted>
  <dcterms:created xsi:type="dcterms:W3CDTF">2011-02-22T14:50:52Z</dcterms:created>
  <dcterms:modified xsi:type="dcterms:W3CDTF">2025-01-02T19:46:26Z</dcterms:modified>
</cp:coreProperties>
</file>