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nance and Management\State Aid and School Finance\Finance\medicaid\FY2026\"/>
    </mc:Choice>
  </mc:AlternateContent>
  <xr:revisionPtr revIDLastSave="0" documentId="13_ncr:1_{8B823E96-32F4-4A3E-A132-6EAAB00CABE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SS MAC" sheetId="1" r:id="rId1"/>
  </sheets>
  <definedNames>
    <definedName name="_xlnm._FilterDatabase" localSheetId="0" hidden="1">'DSS MAC'!$A$8:$E$157</definedName>
    <definedName name="_xlnm.Print_Titles" localSheetId="0">'DSS MAC'!$8:$8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57" i="1" l="1"/>
  <c r="E46" i="1" l="1"/>
  <c r="E48" i="1"/>
  <c r="E112" i="1"/>
  <c r="E134" i="1"/>
  <c r="E98" i="1"/>
  <c r="E111" i="1"/>
  <c r="E85" i="1" l="1"/>
  <c r="E57" i="1"/>
  <c r="E75" i="1"/>
  <c r="E51" i="1"/>
  <c r="E71" i="1"/>
  <c r="E55" i="1"/>
  <c r="E13" i="1" l="1"/>
  <c r="E21" i="1"/>
  <c r="E45" i="1"/>
  <c r="E58" i="1"/>
  <c r="E120" i="1"/>
  <c r="E74" i="1"/>
  <c r="E136" i="1"/>
  <c r="E29" i="1"/>
  <c r="E66" i="1"/>
  <c r="E138" i="1"/>
  <c r="E146" i="1"/>
  <c r="E147" i="1"/>
  <c r="E154" i="1"/>
  <c r="E91" i="1"/>
  <c r="E100" i="1"/>
  <c r="E108" i="1"/>
  <c r="E118" i="1"/>
  <c r="E10" i="1"/>
  <c r="E18" i="1"/>
  <c r="E30" i="1"/>
  <c r="E34" i="1"/>
  <c r="E42" i="1"/>
  <c r="E59" i="1"/>
  <c r="E63" i="1"/>
  <c r="E67" i="1"/>
  <c r="E72" i="1"/>
  <c r="E80" i="1"/>
  <c r="E129" i="1"/>
  <c r="E26" i="1"/>
  <c r="E37" i="1"/>
  <c r="E38" i="1"/>
  <c r="E47" i="1"/>
  <c r="E53" i="1"/>
  <c r="E77" i="1"/>
  <c r="E82" i="1"/>
  <c r="E86" i="1"/>
  <c r="E87" i="1"/>
  <c r="E94" i="1"/>
  <c r="E95" i="1"/>
  <c r="E103" i="1"/>
  <c r="E104" i="1"/>
  <c r="E113" i="1"/>
  <c r="E114" i="1"/>
  <c r="E155" i="1" l="1"/>
  <c r="E130" i="1"/>
  <c r="E122" i="1"/>
  <c r="E139" i="1"/>
  <c r="E135" i="1"/>
  <c r="E126" i="1"/>
  <c r="E43" i="1"/>
  <c r="E128" i="1"/>
  <c r="E110" i="1"/>
  <c r="E152" i="1"/>
  <c r="E144" i="1"/>
  <c r="E121" i="1"/>
  <c r="E102" i="1"/>
  <c r="E93" i="1"/>
  <c r="E84" i="1"/>
  <c r="E76" i="1"/>
  <c r="E65" i="1"/>
  <c r="E56" i="1"/>
  <c r="E44" i="1"/>
  <c r="E36" i="1"/>
  <c r="E28" i="1"/>
  <c r="E20" i="1"/>
  <c r="E12" i="1"/>
  <c r="E143" i="1"/>
  <c r="E151" i="1"/>
  <c r="E25" i="1"/>
  <c r="E39" i="1"/>
  <c r="E15" i="1"/>
  <c r="E22" i="1"/>
  <c r="E14" i="1"/>
  <c r="E31" i="1"/>
  <c r="E23" i="1"/>
  <c r="E78" i="1"/>
  <c r="E73" i="1"/>
  <c r="E35" i="1"/>
  <c r="E27" i="1"/>
  <c r="E19" i="1"/>
  <c r="E127" i="1"/>
  <c r="E119" i="1"/>
  <c r="E109" i="1"/>
  <c r="E101" i="1"/>
  <c r="E92" i="1"/>
  <c r="E83" i="1"/>
  <c r="E54" i="1"/>
  <c r="E69" i="1"/>
  <c r="E145" i="1"/>
  <c r="E153" i="1"/>
  <c r="E137" i="1"/>
  <c r="E99" i="1"/>
  <c r="E142" i="1"/>
  <c r="E117" i="1"/>
  <c r="E41" i="1"/>
  <c r="E132" i="1"/>
  <c r="E106" i="1"/>
  <c r="E156" i="1"/>
  <c r="E148" i="1"/>
  <c r="E123" i="1"/>
  <c r="E115" i="1"/>
  <c r="E105" i="1"/>
  <c r="E96" i="1"/>
  <c r="E88" i="1"/>
  <c r="E79" i="1"/>
  <c r="E68" i="1"/>
  <c r="E60" i="1"/>
  <c r="E49" i="1"/>
  <c r="E150" i="1"/>
  <c r="E107" i="1"/>
  <c r="E33" i="1"/>
  <c r="E9" i="1"/>
  <c r="E124" i="1"/>
  <c r="E89" i="1"/>
  <c r="E125" i="1"/>
  <c r="E90" i="1"/>
  <c r="E17" i="1"/>
  <c r="E149" i="1"/>
  <c r="E97" i="1"/>
  <c r="E141" i="1"/>
  <c r="E116" i="1"/>
  <c r="E133" i="1"/>
  <c r="E81" i="1"/>
  <c r="E61" i="1"/>
  <c r="E50" i="1"/>
  <c r="E40" i="1"/>
  <c r="E32" i="1"/>
  <c r="E24" i="1"/>
  <c r="E16" i="1"/>
  <c r="E70" i="1"/>
  <c r="E62" i="1"/>
  <c r="E52" i="1"/>
  <c r="E64" i="1"/>
  <c r="E11" i="1"/>
  <c r="E140" i="1"/>
  <c r="E131" i="1"/>
  <c r="D157" i="1" l="1"/>
  <c r="E157" i="1" l="1"/>
</calcChain>
</file>

<file path=xl/sharedStrings.xml><?xml version="1.0" encoding="utf-8"?>
<sst xmlns="http://schemas.openxmlformats.org/spreadsheetml/2006/main" count="158" uniqueCount="158">
  <si>
    <t>Net Claim</t>
  </si>
  <si>
    <t>District Name</t>
  </si>
  <si>
    <t>District Number</t>
  </si>
  <si>
    <t xml:space="preserve"> </t>
  </si>
  <si>
    <t>Plankinton 01-1</t>
  </si>
  <si>
    <t>White Lake 01-3</t>
  </si>
  <si>
    <t>Huron 02-2</t>
  </si>
  <si>
    <t>Iroquois 02-3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</si>
  <si>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</si>
  <si>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</si>
  <si>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</si>
  <si>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</si>
  <si>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</si>
  <si>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</si>
  <si>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05-6</t>
  </si>
  <si>
    <t>Deubrook Area 05-6</t>
  </si>
  <si>
    <t>Aberdeen 06-1</t>
  </si>
  <si>
    <t>Frederick Area 06-2</t>
  </si>
  <si>
    <t>Warner 06-5</t>
  </si>
  <si>
    <t>Groton Area 06-6</t>
  </si>
  <si>
    <t>Kimball 07-2</t>
  </si>
  <si>
    <t>Belle Fourche 09-1</t>
  </si>
  <si>
    <t>Andes Central 11-1</t>
  </si>
  <si>
    <t>Platte-Geddes 11-5</t>
  </si>
  <si>
    <t>Clark 12-2</t>
  </si>
  <si>
    <t>Willow Lake 12-3</t>
  </si>
  <si>
    <t>Vermillion 13-1</t>
  </si>
  <si>
    <t>Irene-Wakonda 13-3</t>
  </si>
  <si>
    <t>Florence 14-1</t>
  </si>
  <si>
    <t>Watertown 14-4</t>
  </si>
  <si>
    <t>Waverly 14-5</t>
  </si>
  <si>
    <t>Smee 15-3</t>
  </si>
  <si>
    <t>Custer 16-1</t>
  </si>
  <si>
    <t>Mitchell 17-2</t>
  </si>
  <si>
    <t>Mount Vernon 17-3</t>
  </si>
  <si>
    <t>Waubay 18-3</t>
  </si>
  <si>
    <t>Webster Area 18-5</t>
  </si>
  <si>
    <t>Deuel 19-4</t>
  </si>
  <si>
    <t>Armour 21-1</t>
  </si>
  <si>
    <t>Bowdle 22-1</t>
  </si>
  <si>
    <t>Edmunds Central 22-5</t>
  </si>
  <si>
    <t>Ipswich Public 22-6</t>
  </si>
  <si>
    <t>Hot Springs 23-2</t>
  </si>
  <si>
    <t>Faulkton Area 24-4</t>
  </si>
  <si>
    <t>Milbank 25-4</t>
  </si>
  <si>
    <t>Burke 26-2</t>
  </si>
  <si>
    <t>South Central 26-5</t>
  </si>
  <si>
    <t>Haakon 27-1</t>
  </si>
  <si>
    <t>Castlewood 28-1</t>
  </si>
  <si>
    <t>Estelline  28-2</t>
  </si>
  <si>
    <t>Hamlin 28-3</t>
  </si>
  <si>
    <t>Miller 29-4</t>
  </si>
  <si>
    <t>Hanson 30-1</t>
  </si>
  <si>
    <t>Pierre 32-2</t>
  </si>
  <si>
    <t>Freeman 33-1</t>
  </si>
  <si>
    <t>Menno 33-2</t>
  </si>
  <si>
    <t>Parkston 33-3</t>
  </si>
  <si>
    <t>Tripp-Delmont 33-5</t>
  </si>
  <si>
    <t>Wessington Springs 36-2</t>
  </si>
  <si>
    <t>Arlington 38-1</t>
  </si>
  <si>
    <t>De Smet 38-2</t>
  </si>
  <si>
    <t>Chester Area 39-1</t>
  </si>
  <si>
    <t>Madison Central 39-2</t>
  </si>
  <si>
    <t>Lead-Deadwood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</si>
  <si>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</si>
  <si>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</si>
  <si>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</si>
  <si>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</si>
  <si>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</si>
  <si>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</si>
  <si>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</si>
  <si>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</si>
  <si>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McCook Central 43-7</t>
  </si>
  <si>
    <t>Eureka 44-1</t>
  </si>
  <si>
    <t>Leola 44-2</t>
  </si>
  <si>
    <t>Britton-Hecla 45-4</t>
  </si>
  <si>
    <t>Langford Area 45-5</t>
  </si>
  <si>
    <t>Meade 46-1</t>
  </si>
  <si>
    <t>White River 47-1</t>
  </si>
  <si>
    <t>Howard 48-3</t>
  </si>
  <si>
    <t>Baltic 49-1</t>
  </si>
  <si>
    <t>Brandon Valley 49-2</t>
  </si>
  <si>
    <t>Dell Rapids 49-3</t>
  </si>
  <si>
    <t>Sioux Falls 49-5</t>
  </si>
  <si>
    <t>West Central 49-7</t>
  </si>
  <si>
    <t>Flandreau 50-3</t>
  </si>
  <si>
    <t>New Underwood 51-3</t>
  </si>
  <si>
    <t>Rapid City Area 51-4</t>
  </si>
  <si>
    <t>Bison 52-1</t>
  </si>
  <si>
    <t>Lemmon 52-4</t>
  </si>
  <si>
    <t>Gettysburg  53-1</t>
  </si>
  <si>
    <t>Hoven 53-2</t>
  </si>
  <si>
    <t>Rosholt 54-4</t>
  </si>
  <si>
    <t>Wilmot 54-7</t>
  </si>
  <si>
    <t>Sanborn Central 55-5</t>
  </si>
  <si>
    <t>Doland 56-2</t>
  </si>
  <si>
    <t>Redfield 56-4</t>
  </si>
  <si>
    <t>Northwestern Area 56-7</t>
  </si>
  <si>
    <t>Agar-Blunt-Onida 58-3</t>
  </si>
  <si>
    <t>Winner 59-2</t>
  </si>
  <si>
    <t>Centerville 60-1</t>
  </si>
  <si>
    <t>Marion 60-3</t>
  </si>
  <si>
    <t>Parker 60-4</t>
  </si>
  <si>
    <t>Beresford 61-2</t>
  </si>
  <si>
    <t>Elk Point-Jefferson 61-7</t>
  </si>
  <si>
    <t>Dakota Valley 61-8</t>
  </si>
  <si>
    <t>Selby Area 62-5</t>
  </si>
  <si>
    <t>Gayville-Volin 63-1</t>
  </si>
  <si>
    <t>Yankton 63-3</t>
  </si>
  <si>
    <t>Todd County 66-1</t>
  </si>
  <si>
    <t>Big Stone City 25-1</t>
  </si>
  <si>
    <t>Henry 14-2</t>
  </si>
  <si>
    <t>Newell 09-2</t>
  </si>
  <si>
    <t>Sisseton 54-2</t>
  </si>
  <si>
    <t>Woonsocket 55-4</t>
  </si>
  <si>
    <t>McLaughlin 15-2</t>
  </si>
  <si>
    <t>Corsica-Stickney 21-3</t>
  </si>
  <si>
    <t xml:space="preserve">Viborg-Hurley 60-6 </t>
  </si>
  <si>
    <t xml:space="preserve">Chamberlain 07-1 </t>
  </si>
  <si>
    <t>Wolsey-Wessington 02-6</t>
  </si>
  <si>
    <t>Dupree 64-2</t>
  </si>
  <si>
    <t xml:space="preserve">Garretson 49-4 </t>
  </si>
  <si>
    <t>Kadoka Area 35-2</t>
  </si>
  <si>
    <t>Wagner Community 11-4</t>
  </si>
  <si>
    <t>Tri-Valley 49-6</t>
  </si>
  <si>
    <t>Summit 54-6</t>
  </si>
  <si>
    <t>Hill City 51-2</t>
  </si>
  <si>
    <t>Herreid 10-1</t>
  </si>
  <si>
    <t>Alcester-Hudson 61-1</t>
  </si>
  <si>
    <t>Edgemont 23-1</t>
  </si>
  <si>
    <t>Stanley County 57-1</t>
  </si>
  <si>
    <t>Wall 51-5</t>
  </si>
  <si>
    <t>Bridgewater-Emery 30-3</t>
  </si>
  <si>
    <t>Lake Preston 38-3</t>
  </si>
  <si>
    <t>Mobridge-Pollock 62-6</t>
  </si>
  <si>
    <t>South Dakota Dept of Social Services Medicaid Administrative Outreach Claim</t>
  </si>
  <si>
    <t>Colman-Egan 50-5</t>
  </si>
  <si>
    <t>Ethan 17-1</t>
  </si>
  <si>
    <t>Claim Amount
(Revenue - 1973)</t>
  </si>
  <si>
    <t>Admin Fee
(Exp - 10-2490-319)</t>
  </si>
  <si>
    <t>Oldham-Ramona-Rutland 39-6</t>
  </si>
  <si>
    <t>Douglas 51-1</t>
  </si>
  <si>
    <t>Eagle Butte 20-1</t>
  </si>
  <si>
    <t>Elk Mountain 16-2</t>
  </si>
  <si>
    <t>Faith 46-2</t>
  </si>
  <si>
    <t>Harding County 31-1</t>
  </si>
  <si>
    <t>Highmore-Harrold 34-2</t>
  </si>
  <si>
    <t>Jones County 37-3</t>
  </si>
  <si>
    <t>McIntosh 15-1</t>
  </si>
  <si>
    <t>Oelrichs 23-3</t>
  </si>
  <si>
    <t>Oglala Lakota 65-1</t>
  </si>
  <si>
    <t>Timber Lake 20-3</t>
  </si>
  <si>
    <t xml:space="preserve">Gregory 26-4 </t>
  </si>
  <si>
    <t xml:space="preserve">Hitchcock-Tulare 56-6 </t>
  </si>
  <si>
    <t>Colome 59-3</t>
  </si>
  <si>
    <t>as of 12/29/2025</t>
  </si>
  <si>
    <t>Payment - January 2026</t>
  </si>
  <si>
    <t>For July - September (Q4 FFY25) Using Aggregate Time Study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</si>
</sst>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164" formatCode="&quot;$&quot;#,##0.00"/>
  </numFmts>
  <fonts count="12" x14ac:knownFonts="1"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rgb="FFFF0000"/>
      <name val="Calibri"/>
      <family val="2"/>
    </font>
    <font>
      <sz val="9"/>
      <color rgb="FFFF0000"/>
      <name val="Calibri"/>
      <family val="2"/>
    </font>
    <font>
      <sz val="11"/>
      <color rgb="FFFF0000"/>
      <name val="Calibri"/>
      <family val="2"/>
    </font>
    <font>
      <b/>
      <sz val="10"/>
      <color rgb="FFFF0000"/>
      <name val="Calibri"/>
      <family val="2"/>
    </font>
    <font>
      <sz val="12"/>
      <name val="Calibri"/>
      <family val="2"/>
    </font>
    <font>
      <sz val="9"/>
      <name val="Calibri"/>
      <family val="2"/>
    </font>
    <font>
      <sz val="10"/>
      <name val="Calibri"/>
      <family val="2"/>
    </font>
    <font>
      <b/>
      <sz val="11"/>
      <color theme="0"/>
      <name val="Calibri"/>
      <family val="2"/>
    </font>
    <font>
      <sz val="11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802629"/>
        <bgColor indexed="64"/>
      </patternFill>
    </fill>
  </fills>
  <borders count="7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2">
    <xf numFmtId="0" fontId="0" fillId="0" borderId="0" xfId="0"/>
    <xf numFmtId="0" fontId="4" fillId="0" borderId="0" xfId="0" applyFont="1" applyAlignment="1">
      <alignment horizontal="left"/>
    </xf>
    <xf numFmtId="0" fontId="3" fillId="0" borderId="0" xfId="0" applyFont="1"/>
    <xf numFmtId="3" fontId="3" fillId="0" borderId="0" xfId="0" applyNumberFormat="1" applyFont="1"/>
    <xf numFmtId="0" fontId="3" fillId="0" borderId="0" xfId="0" applyFont="1" applyFill="1"/>
    <xf numFmtId="0" fontId="5" fillId="0" borderId="0" xfId="0" applyFont="1" applyFill="1" applyAlignment="1">
      <alignment horizontal="centerContinuous" wrapText="1"/>
    </xf>
    <xf numFmtId="3" fontId="3" fillId="0" borderId="0" xfId="0" applyNumberFormat="1" applyFont="1" applyAlignment="1">
      <alignment horizontal="center"/>
    </xf>
    <xf numFmtId="0" fontId="6" fillId="0" borderId="0" xfId="0" applyFont="1" applyFill="1"/>
    <xf numFmtId="0" fontId="3" fillId="0" borderId="5" xfId="0" applyFont="1" applyBorder="1"/>
    <xf numFmtId="0" fontId="3" fillId="0" borderId="4" xfId="0" applyFont="1" applyBorder="1" applyAlignment="1">
      <alignment horizontal="left"/>
    </xf>
    <xf numFmtId="0" fontId="3" fillId="0" borderId="0" xfId="0" applyFont="1" applyAlignment="1">
      <alignment horizontal="left"/>
    </xf>
    <xf numFmtId="4" fontId="3" fillId="0" borderId="0" xfId="0" applyNumberFormat="1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Continuous"/>
    </xf>
    <xf numFmtId="0" fontId="7" fillId="0" borderId="0" xfId="0" applyFont="1" applyFill="1"/>
    <xf numFmtId="17" fontId="7" fillId="0" borderId="0" xfId="0" applyNumberFormat="1" applyFont="1" applyAlignment="1">
      <alignment horizontal="left"/>
    </xf>
    <xf numFmtId="17" fontId="7" fillId="0" borderId="0" xfId="0" applyNumberFormat="1" applyFont="1" applyAlignment="1">
      <alignment horizontal="centerContinuous"/>
    </xf>
    <xf numFmtId="0" fontId="8" fillId="0" borderId="0" xfId="0" applyFont="1" applyAlignment="1">
      <alignment horizontal="left"/>
    </xf>
    <xf numFmtId="0" fontId="9" fillId="0" borderId="0" xfId="0" applyFont="1"/>
    <xf numFmtId="3" fontId="9" fillId="0" borderId="0" xfId="0" applyNumberFormat="1" applyFont="1"/>
    <xf numFmtId="0" fontId="9" fillId="0" borderId="0" xfId="0" applyFont="1" applyFill="1"/>
    <xf numFmtId="0" fontId="10" fillId="2" borderId="6" xfId="1" applyFont="1" applyFill="1" applyBorder="1" applyAlignment="1">
      <alignment horizontal="center" wrapText="1"/>
    </xf>
    <xf numFmtId="3" fontId="10" fillId="2" borderId="6" xfId="0" applyNumberFormat="1" applyFont="1" applyFill="1" applyBorder="1" applyAlignment="1">
      <alignment horizontal="center" wrapText="1"/>
    </xf>
    <xf numFmtId="3" fontId="10" fillId="2" borderId="3" xfId="0" applyNumberFormat="1" applyFont="1" applyFill="1" applyBorder="1" applyAlignment="1">
      <alignment horizontal="center" wrapText="1"/>
    </xf>
    <xf numFmtId="42" fontId="10" fillId="2" borderId="6" xfId="0" applyNumberFormat="1" applyFont="1" applyFill="1" applyBorder="1" applyAlignment="1">
      <alignment horizontal="center" wrapText="1"/>
    </xf>
    <xf numFmtId="0" fontId="11" fillId="0" borderId="0" xfId="0" applyFont="1" applyFill="1"/>
    <xf numFmtId="164" fontId="9" fillId="0" borderId="2" xfId="0" applyNumberFormat="1" applyFont="1" applyBorder="1"/>
    <xf numFmtId="164" fontId="9" fillId="0" borderId="1" xfId="0" applyNumberFormat="1" applyFont="1" applyBorder="1"/>
    <xf numFmtId="0" fontId="9" fillId="0" borderId="2" xfId="0" applyFont="1" applyFill="1" applyBorder="1"/>
    <xf numFmtId="1" fontId="9" fillId="0" borderId="2" xfId="0" quotePrefix="1" applyNumberFormat="1" applyFont="1" applyFill="1" applyBorder="1" applyAlignment="1">
      <alignment horizontal="right"/>
    </xf>
    <xf numFmtId="0" fontId="9" fillId="0" borderId="1" xfId="0" applyFont="1" applyFill="1" applyBorder="1"/>
    <xf numFmtId="1" fontId="9" fillId="0" borderId="1" xfId="0" quotePrefix="1" applyNumberFormat="1" applyFont="1" applyFill="1" applyBorder="1" applyAlignment="1">
      <alignment horizontal="right"/>
    </xf>
  </cellXfs>
  <cellStyles count="3">
    <cellStyle name="Normal" xfId="0" builtinId="0"/>
    <cellStyle name="Normal 2" xfId="2" xr:uid="{00000000-0005-0000-0000-000001000000}"/>
    <cellStyle name="Percent_Sheet1" xfId="1" xr:uid="{00000000-0005-0000-0000-000002000000}"/>
  </cellStyles>
  <dxfs count="0"/>
  <tableStyles count="0" defaultTableStyle="TableStyleMedium2" defaultPivotStyle="PivotStyleLight16"/>
  <colors>
    <mruColors>
      <color rgb="FF802629"/>
      <color rgb="FFAF21AF"/>
      <color rgb="FF318D9F"/>
      <color rgb="FF405E90"/>
      <color rgb="FF2AA659"/>
      <color rgb="FF9634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28575</xdr:rowOff>
    </xdr:from>
    <xdr:to>
      <xdr:col>4</xdr:col>
      <xdr:colOff>895350</xdr:colOff>
      <xdr:row>6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DFF8271-095D-A2B9-DB9D-8042429E1BDF}"/>
            </a:ext>
          </a:extLst>
        </xdr:cNvPr>
        <xdr:cNvSpPr txBox="1"/>
      </xdr:nvSpPr>
      <xdr:spPr>
        <a:xfrm>
          <a:off x="0" y="790575"/>
          <a:ext cx="5753100" cy="5048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100" b="1"/>
            <a:t>Determine the proportionate share to receipt to the general and special education fund based on the staff pool listing provided to the Department of Social Services vendor (SSG/Solix).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58"/>
  <sheetViews>
    <sheetView tabSelected="1" zoomScaleNormal="100" workbookViewId="0">
      <pane ySplit="8" topLeftCell="A9" activePane="bottomLeft" state="frozen"/>
      <selection pane="bottomLeft" activeCell="A4" sqref="A4"/>
    </sheetView>
  </sheetViews>
  <sheetFormatPr defaultColWidth="9.140625" defaultRowHeight="12.75" x14ac:dyDescent="0.2"/>
  <cols>
    <col min="1" max="1" width="24.7109375" style="10" customWidth="1"/>
    <col min="2" max="2" width="8.7109375" style="2" customWidth="1"/>
    <col min="3" max="3" width="20.7109375" style="2" customWidth="1"/>
    <col min="4" max="4" width="20.7109375" style="3" customWidth="1"/>
    <col min="5" max="5" width="13.7109375" style="3" customWidth="1"/>
    <col min="6" max="16384" width="9.140625" style="4"/>
  </cols>
  <sheetData>
    <row r="1" spans="1:5" s="14" customFormat="1" ht="15.75" x14ac:dyDescent="0.25">
      <c r="A1" s="12" t="s">
        <v>135</v>
      </c>
      <c r="B1" s="13"/>
      <c r="C1" s="13"/>
      <c r="D1" s="13"/>
      <c r="E1" s="13"/>
    </row>
    <row r="2" spans="1:5" s="14" customFormat="1" ht="15.75" x14ac:dyDescent="0.25">
      <c r="A2" s="15" t="s">
        <v>157</v>
      </c>
      <c r="B2" s="16"/>
      <c r="C2" s="16"/>
      <c r="D2" s="16"/>
      <c r="E2" s="16"/>
    </row>
    <row r="3" spans="1:5" s="14" customFormat="1" ht="15.75" x14ac:dyDescent="0.25">
      <c r="A3" s="15" t="s">
        <v>156</v>
      </c>
      <c r="B3" s="16"/>
      <c r="C3" s="16"/>
      <c r="D3" s="16"/>
      <c r="E3" s="16"/>
    </row>
    <row r="4" spans="1:5" s="20" customFormat="1" x14ac:dyDescent="0.2">
      <c r="A4" s="17" t="s">
        <v>155</v>
      </c>
      <c r="B4" s="18"/>
      <c r="C4" s="18"/>
      <c r="D4" s="19"/>
      <c r="E4" s="19"/>
    </row>
    <row r="5" spans="1:5" ht="10.5" customHeight="1" x14ac:dyDescent="0.2">
      <c r="A5" s="1"/>
    </row>
    <row r="6" spans="1:5" ht="31.5" customHeight="1" x14ac:dyDescent="0.25">
      <c r="A6" s="5"/>
      <c r="B6" s="5"/>
      <c r="C6" s="5"/>
      <c r="D6" s="5"/>
      <c r="E6" s="5"/>
    </row>
    <row r="7" spans="1:5" ht="3" customHeight="1" x14ac:dyDescent="0.2">
      <c r="A7" s="4"/>
      <c r="C7" s="6"/>
    </row>
    <row r="8" spans="1:5" s="25" customFormat="1" ht="35.25" customHeight="1" x14ac:dyDescent="0.25">
      <c r="A8" s="21" t="s">
        <v>1</v>
      </c>
      <c r="B8" s="21" t="s">
        <v>2</v>
      </c>
      <c r="C8" s="22" t="s">
        <v>138</v>
      </c>
      <c r="D8" s="23" t="s">
        <v>139</v>
      </c>
      <c r="E8" s="24" t="s">
        <v>0</v>
      </c>
    </row>
    <row r="9" spans="1:5" x14ac:dyDescent="0.2">
      <c r="A9" s="28" t="s">
        <v>16</v>
      </c>
      <c r="B9" s="29">
        <v>6001</v>
      </c>
      <c r="C9" s="26">
        <v>14719.9</v>
      </c>
      <c r="D9" s="26">
        <v>967.56535167730749</v>
      </c>
      <c r="E9" s="26">
        <f t="shared" ref="E9:E40" si="0">C9-D9</f>
        <v>13752.334648322692</v>
      </c>
    </row>
    <row r="10" spans="1:5" x14ac:dyDescent="0.2">
      <c r="A10" s="30" t="s">
        <v>98</v>
      </c>
      <c r="B10" s="31">
        <v>58003</v>
      </c>
      <c r="C10" s="26">
        <v>514.16</v>
      </c>
      <c r="D10" s="26">
        <v>33.796656310056747</v>
      </c>
      <c r="E10" s="27">
        <f t="shared" si="0"/>
        <v>480.36334368994324</v>
      </c>
    </row>
    <row r="11" spans="1:5" x14ac:dyDescent="0.2">
      <c r="A11" s="30" t="s">
        <v>128</v>
      </c>
      <c r="B11" s="31">
        <v>61001</v>
      </c>
      <c r="C11" s="26">
        <v>548.65</v>
      </c>
      <c r="D11" s="26">
        <v>36.063745691054606</v>
      </c>
      <c r="E11" s="27">
        <f t="shared" si="0"/>
        <v>512.5862543089454</v>
      </c>
    </row>
    <row r="12" spans="1:5" x14ac:dyDescent="0.2">
      <c r="A12" s="30" t="s">
        <v>22</v>
      </c>
      <c r="B12" s="31">
        <v>11001</v>
      </c>
      <c r="C12" s="26">
        <v>1957.87</v>
      </c>
      <c r="D12" s="26">
        <v>128.69429650258832</v>
      </c>
      <c r="E12" s="27">
        <f t="shared" si="0"/>
        <v>1829.1757034974116</v>
      </c>
    </row>
    <row r="13" spans="1:5" x14ac:dyDescent="0.2">
      <c r="A13" s="30" t="s">
        <v>59</v>
      </c>
      <c r="B13" s="31">
        <v>38001</v>
      </c>
      <c r="C13" s="26">
        <v>307.60000000000002</v>
      </c>
      <c r="D13" s="26">
        <v>20.219098103651508</v>
      </c>
      <c r="E13" s="27">
        <f t="shared" si="0"/>
        <v>287.38090189634852</v>
      </c>
    </row>
    <row r="14" spans="1:5" x14ac:dyDescent="0.2">
      <c r="A14" s="30" t="s">
        <v>38</v>
      </c>
      <c r="B14" s="31">
        <v>21001</v>
      </c>
      <c r="C14" s="26">
        <v>1113.3699999999999</v>
      </c>
      <c r="D14" s="26">
        <v>73.183801221269405</v>
      </c>
      <c r="E14" s="27">
        <f t="shared" si="0"/>
        <v>1040.1861987787304</v>
      </c>
    </row>
    <row r="15" spans="1:5" x14ac:dyDescent="0.2">
      <c r="A15" s="30" t="s">
        <v>9</v>
      </c>
      <c r="B15" s="31">
        <v>4001</v>
      </c>
      <c r="C15" s="26">
        <v>1860.8600000000001</v>
      </c>
      <c r="D15" s="26">
        <v>122.3176557124868</v>
      </c>
      <c r="E15" s="27">
        <f t="shared" si="0"/>
        <v>1738.5423442875133</v>
      </c>
    </row>
    <row r="16" spans="1:5" x14ac:dyDescent="0.2">
      <c r="A16" s="30" t="s">
        <v>80</v>
      </c>
      <c r="B16" s="31">
        <v>49001</v>
      </c>
      <c r="C16" s="26">
        <v>1175.8499999999999</v>
      </c>
      <c r="D16" s="26">
        <v>77.290723358838164</v>
      </c>
      <c r="E16" s="27">
        <f t="shared" si="0"/>
        <v>1098.5592766411617</v>
      </c>
    </row>
    <row r="17" spans="1:5" x14ac:dyDescent="0.2">
      <c r="A17" s="30" t="s">
        <v>21</v>
      </c>
      <c r="B17" s="31">
        <v>9001</v>
      </c>
      <c r="C17" s="26">
        <v>3678.8299999999995</v>
      </c>
      <c r="D17" s="26">
        <v>241.81607502163931</v>
      </c>
      <c r="E17" s="27">
        <f t="shared" si="0"/>
        <v>3437.0139249783601</v>
      </c>
    </row>
    <row r="18" spans="1:5" x14ac:dyDescent="0.2">
      <c r="A18" s="30" t="s">
        <v>8</v>
      </c>
      <c r="B18" s="31">
        <v>3001</v>
      </c>
      <c r="C18" s="26">
        <v>4734.01</v>
      </c>
      <c r="D18" s="26">
        <v>311.17494347746185</v>
      </c>
      <c r="E18" s="27">
        <f t="shared" si="0"/>
        <v>4422.8350565225383</v>
      </c>
    </row>
    <row r="19" spans="1:5" x14ac:dyDescent="0.2">
      <c r="A19" s="30" t="s">
        <v>103</v>
      </c>
      <c r="B19" s="31">
        <v>61002</v>
      </c>
      <c r="C19" s="26">
        <v>1482.9</v>
      </c>
      <c r="D19" s="26">
        <v>97.473668978884334</v>
      </c>
      <c r="E19" s="27">
        <f t="shared" si="0"/>
        <v>1385.4263310211159</v>
      </c>
    </row>
    <row r="20" spans="1:5" x14ac:dyDescent="0.2">
      <c r="A20" s="30" t="s">
        <v>110</v>
      </c>
      <c r="B20" s="31">
        <v>25001</v>
      </c>
      <c r="C20" s="26">
        <v>0</v>
      </c>
      <c r="D20" s="26">
        <v>0</v>
      </c>
      <c r="E20" s="27">
        <f t="shared" si="0"/>
        <v>0</v>
      </c>
    </row>
    <row r="21" spans="1:5" x14ac:dyDescent="0.2">
      <c r="A21" s="30" t="s">
        <v>88</v>
      </c>
      <c r="B21" s="31">
        <v>52001</v>
      </c>
      <c r="C21" s="26">
        <v>679.97</v>
      </c>
      <c r="D21" s="26">
        <v>44.695644140246792</v>
      </c>
      <c r="E21" s="27">
        <f t="shared" si="0"/>
        <v>635.2743558597532</v>
      </c>
    </row>
    <row r="22" spans="1:5" x14ac:dyDescent="0.2">
      <c r="A22" s="30" t="s">
        <v>10</v>
      </c>
      <c r="B22" s="31">
        <v>4002</v>
      </c>
      <c r="C22" s="26">
        <v>2566.04</v>
      </c>
      <c r="D22" s="26">
        <v>168.67039823762647</v>
      </c>
      <c r="E22" s="27">
        <f t="shared" si="0"/>
        <v>2397.3696017623733</v>
      </c>
    </row>
    <row r="23" spans="1:5" x14ac:dyDescent="0.2">
      <c r="A23" s="30" t="s">
        <v>39</v>
      </c>
      <c r="B23" s="31">
        <v>22001</v>
      </c>
      <c r="C23" s="26">
        <v>253.82999999999998</v>
      </c>
      <c r="D23" s="26">
        <v>16.68469984281489</v>
      </c>
      <c r="E23" s="27">
        <f t="shared" si="0"/>
        <v>237.14530015718509</v>
      </c>
    </row>
    <row r="24" spans="1:5" x14ac:dyDescent="0.2">
      <c r="A24" s="30" t="s">
        <v>81</v>
      </c>
      <c r="B24" s="31">
        <v>49002</v>
      </c>
      <c r="C24" s="26">
        <v>7216.95</v>
      </c>
      <c r="D24" s="26">
        <v>474.38303010126049</v>
      </c>
      <c r="E24" s="27">
        <f t="shared" si="0"/>
        <v>6742.5669698987394</v>
      </c>
    </row>
    <row r="25" spans="1:5" x14ac:dyDescent="0.2">
      <c r="A25" s="30" t="s">
        <v>132</v>
      </c>
      <c r="B25" s="31">
        <v>30003</v>
      </c>
      <c r="C25" s="26">
        <v>2396.1699999999996</v>
      </c>
      <c r="D25" s="26">
        <v>157.50453934664051</v>
      </c>
      <c r="E25" s="27">
        <f t="shared" si="0"/>
        <v>2238.6654606533593</v>
      </c>
    </row>
    <row r="26" spans="1:5" x14ac:dyDescent="0.2">
      <c r="A26" s="30" t="s">
        <v>75</v>
      </c>
      <c r="B26" s="31">
        <v>45004</v>
      </c>
      <c r="C26" s="26">
        <v>0</v>
      </c>
      <c r="D26" s="26">
        <v>0</v>
      </c>
      <c r="E26" s="27">
        <f t="shared" si="0"/>
        <v>0</v>
      </c>
    </row>
    <row r="27" spans="1:5" x14ac:dyDescent="0.2">
      <c r="A27" s="30" t="s">
        <v>12</v>
      </c>
      <c r="B27" s="31">
        <v>5001</v>
      </c>
      <c r="C27" s="26">
        <v>13171.859999999999</v>
      </c>
      <c r="D27" s="26">
        <v>865.80991400378116</v>
      </c>
      <c r="E27" s="27">
        <f t="shared" si="0"/>
        <v>12306.050085996218</v>
      </c>
    </row>
    <row r="28" spans="1:5" x14ac:dyDescent="0.2">
      <c r="A28" s="30" t="s">
        <v>45</v>
      </c>
      <c r="B28" s="31">
        <v>26002</v>
      </c>
      <c r="C28" s="26">
        <v>677.72</v>
      </c>
      <c r="D28" s="26">
        <v>44.547747616406689</v>
      </c>
      <c r="E28" s="27">
        <f t="shared" si="0"/>
        <v>633.17225238359333</v>
      </c>
    </row>
    <row r="29" spans="1:5" x14ac:dyDescent="0.2">
      <c r="A29" s="30" t="s">
        <v>70</v>
      </c>
      <c r="B29" s="31">
        <v>43001</v>
      </c>
      <c r="C29" s="26">
        <v>2489.8000000000002</v>
      </c>
      <c r="D29" s="26">
        <v>163.65900669204004</v>
      </c>
      <c r="E29" s="27">
        <f t="shared" si="0"/>
        <v>2326.1409933079603</v>
      </c>
    </row>
    <row r="30" spans="1:5" x14ac:dyDescent="0.2">
      <c r="A30" s="30" t="s">
        <v>65</v>
      </c>
      <c r="B30" s="31">
        <v>41001</v>
      </c>
      <c r="C30" s="26">
        <v>2600.2999999999997</v>
      </c>
      <c r="D30" s="26">
        <v>170.92236930729845</v>
      </c>
      <c r="E30" s="27">
        <f t="shared" si="0"/>
        <v>2429.3776306927011</v>
      </c>
    </row>
    <row r="31" spans="1:5" x14ac:dyDescent="0.2">
      <c r="A31" s="30" t="s">
        <v>48</v>
      </c>
      <c r="B31" s="31">
        <v>28001</v>
      </c>
      <c r="C31" s="26">
        <v>960.58999999999992</v>
      </c>
      <c r="D31" s="26">
        <v>63.141298593584509</v>
      </c>
      <c r="E31" s="27">
        <f t="shared" si="0"/>
        <v>897.44870140641547</v>
      </c>
    </row>
    <row r="32" spans="1:5" x14ac:dyDescent="0.2">
      <c r="A32" s="30" t="s">
        <v>100</v>
      </c>
      <c r="B32" s="31">
        <v>60001</v>
      </c>
      <c r="C32" s="26">
        <v>1479.3500000000001</v>
      </c>
      <c r="D32" s="26">
        <v>97.240321130158833</v>
      </c>
      <c r="E32" s="27">
        <f t="shared" si="0"/>
        <v>1382.1096788698412</v>
      </c>
    </row>
    <row r="33" spans="1:5" x14ac:dyDescent="0.2">
      <c r="A33" s="30" t="s">
        <v>118</v>
      </c>
      <c r="B33" s="31">
        <v>7001</v>
      </c>
      <c r="C33" s="26">
        <v>5670.4199999999992</v>
      </c>
      <c r="D33" s="26">
        <v>372.72684742817796</v>
      </c>
      <c r="E33" s="27">
        <f t="shared" si="0"/>
        <v>5297.693152571821</v>
      </c>
    </row>
    <row r="34" spans="1:5" x14ac:dyDescent="0.2">
      <c r="A34" s="30" t="s">
        <v>61</v>
      </c>
      <c r="B34" s="31">
        <v>39001</v>
      </c>
      <c r="C34" s="26">
        <v>1044.04</v>
      </c>
      <c r="D34" s="26">
        <v>68.626616333343023</v>
      </c>
      <c r="E34" s="27">
        <f t="shared" si="0"/>
        <v>975.41338366665696</v>
      </c>
    </row>
    <row r="35" spans="1:5" x14ac:dyDescent="0.2">
      <c r="A35" s="30" t="s">
        <v>24</v>
      </c>
      <c r="B35" s="31">
        <v>12002</v>
      </c>
      <c r="C35" s="26">
        <v>409.23</v>
      </c>
      <c r="D35" s="26">
        <v>26.899419756038053</v>
      </c>
      <c r="E35" s="27">
        <f t="shared" si="0"/>
        <v>382.33058024396195</v>
      </c>
    </row>
    <row r="36" spans="1:5" x14ac:dyDescent="0.2">
      <c r="A36" s="30" t="s">
        <v>136</v>
      </c>
      <c r="B36" s="31">
        <v>50005</v>
      </c>
      <c r="C36" s="26">
        <v>493.74</v>
      </c>
      <c r="D36" s="26">
        <v>32.454413191472348</v>
      </c>
      <c r="E36" s="27">
        <f t="shared" si="0"/>
        <v>461.28558680852768</v>
      </c>
    </row>
    <row r="37" spans="1:5" x14ac:dyDescent="0.2">
      <c r="A37" s="30" t="s">
        <v>154</v>
      </c>
      <c r="B37" s="31">
        <v>59003</v>
      </c>
      <c r="C37" s="26">
        <v>517.88000000000011</v>
      </c>
      <c r="D37" s="26">
        <v>34.041178562805733</v>
      </c>
      <c r="E37" s="27">
        <f t="shared" si="0"/>
        <v>483.83882143719438</v>
      </c>
    </row>
    <row r="38" spans="1:5" x14ac:dyDescent="0.2">
      <c r="A38" s="30" t="s">
        <v>116</v>
      </c>
      <c r="B38" s="31">
        <v>21003</v>
      </c>
      <c r="C38" s="26">
        <v>592.98</v>
      </c>
      <c r="D38" s="26">
        <v>38.977635869646519</v>
      </c>
      <c r="E38" s="27">
        <f t="shared" si="0"/>
        <v>554.0023641303535</v>
      </c>
    </row>
    <row r="39" spans="1:5" x14ac:dyDescent="0.2">
      <c r="A39" s="30" t="s">
        <v>32</v>
      </c>
      <c r="B39" s="31">
        <v>16001</v>
      </c>
      <c r="C39" s="26">
        <v>2277.2400000000002</v>
      </c>
      <c r="D39" s="26">
        <v>149.68705775539451</v>
      </c>
      <c r="E39" s="27">
        <f t="shared" si="0"/>
        <v>2127.5529422446057</v>
      </c>
    </row>
    <row r="40" spans="1:5" x14ac:dyDescent="0.2">
      <c r="A40" s="30" t="s">
        <v>105</v>
      </c>
      <c r="B40" s="31">
        <v>61008</v>
      </c>
      <c r="C40" s="26">
        <v>565.12</v>
      </c>
      <c r="D40" s="26">
        <v>37.14634824556417</v>
      </c>
      <c r="E40" s="27">
        <f t="shared" si="0"/>
        <v>527.97365175443588</v>
      </c>
    </row>
    <row r="41" spans="1:5" x14ac:dyDescent="0.2">
      <c r="A41" s="30" t="s">
        <v>60</v>
      </c>
      <c r="B41" s="31">
        <v>38002</v>
      </c>
      <c r="C41" s="26">
        <v>549.65</v>
      </c>
      <c r="D41" s="26">
        <v>36.12947747942799</v>
      </c>
      <c r="E41" s="27">
        <f t="shared" ref="E41:E78" si="1">C41-D41</f>
        <v>513.52052252057194</v>
      </c>
    </row>
    <row r="42" spans="1:5" s="7" customFormat="1" x14ac:dyDescent="0.2">
      <c r="A42" s="30" t="s">
        <v>82</v>
      </c>
      <c r="B42" s="31">
        <v>49003</v>
      </c>
      <c r="C42" s="26">
        <v>1184.5</v>
      </c>
      <c r="D42" s="26">
        <v>77.859303328267899</v>
      </c>
      <c r="E42" s="27">
        <f t="shared" si="1"/>
        <v>1106.640696671732</v>
      </c>
    </row>
    <row r="43" spans="1:5" x14ac:dyDescent="0.2">
      <c r="A43" s="30" t="s">
        <v>15</v>
      </c>
      <c r="B43" s="31">
        <v>5006</v>
      </c>
      <c r="C43" s="26">
        <v>705.19999999999993</v>
      </c>
      <c r="D43" s="26">
        <v>46.354057160907146</v>
      </c>
      <c r="E43" s="27">
        <f t="shared" si="1"/>
        <v>658.8459428390928</v>
      </c>
    </row>
    <row r="44" spans="1:5" x14ac:dyDescent="0.2">
      <c r="A44" s="30" t="s">
        <v>37</v>
      </c>
      <c r="B44" s="31">
        <v>19004</v>
      </c>
      <c r="C44" s="26">
        <v>1638.33</v>
      </c>
      <c r="D44" s="26">
        <v>107.69036084575868</v>
      </c>
      <c r="E44" s="27">
        <f t="shared" si="1"/>
        <v>1530.6396391542412</v>
      </c>
    </row>
    <row r="45" spans="1:5" x14ac:dyDescent="0.2">
      <c r="A45" s="30" t="s">
        <v>95</v>
      </c>
      <c r="B45" s="31">
        <v>56002</v>
      </c>
      <c r="C45" s="26">
        <v>410.31</v>
      </c>
      <c r="D45" s="26">
        <v>26.970410087481302</v>
      </c>
      <c r="E45" s="27">
        <f t="shared" si="1"/>
        <v>383.3395899125187</v>
      </c>
    </row>
    <row r="46" spans="1:5" x14ac:dyDescent="0.2">
      <c r="A46" s="30" t="s">
        <v>141</v>
      </c>
      <c r="B46" s="31">
        <v>51001</v>
      </c>
      <c r="C46" s="26">
        <v>0</v>
      </c>
      <c r="D46" s="26">
        <v>0</v>
      </c>
      <c r="E46" s="27">
        <f t="shared" si="1"/>
        <v>0</v>
      </c>
    </row>
    <row r="47" spans="1:5" x14ac:dyDescent="0.2">
      <c r="A47" s="30" t="s">
        <v>120</v>
      </c>
      <c r="B47" s="31">
        <v>64002</v>
      </c>
      <c r="C47" s="26">
        <v>2603.7999999999997</v>
      </c>
      <c r="D47" s="26">
        <v>171.15243056660526</v>
      </c>
      <c r="E47" s="27">
        <f t="shared" si="1"/>
        <v>2432.6475694333944</v>
      </c>
    </row>
    <row r="48" spans="1:5" x14ac:dyDescent="0.2">
      <c r="A48" s="30" t="s">
        <v>142</v>
      </c>
      <c r="B48" s="31">
        <v>20001</v>
      </c>
      <c r="C48" s="26">
        <v>0</v>
      </c>
      <c r="D48" s="26">
        <v>0</v>
      </c>
      <c r="E48" s="27">
        <f t="shared" si="1"/>
        <v>0</v>
      </c>
    </row>
    <row r="49" spans="1:5" x14ac:dyDescent="0.2">
      <c r="A49" s="30" t="s">
        <v>129</v>
      </c>
      <c r="B49" s="31">
        <v>23001</v>
      </c>
      <c r="C49" s="26">
        <v>0</v>
      </c>
      <c r="D49" s="26">
        <v>0</v>
      </c>
      <c r="E49" s="27">
        <f t="shared" si="1"/>
        <v>0</v>
      </c>
    </row>
    <row r="50" spans="1:5" x14ac:dyDescent="0.2">
      <c r="A50" s="30" t="s">
        <v>40</v>
      </c>
      <c r="B50" s="31">
        <v>22005</v>
      </c>
      <c r="C50" s="26">
        <v>93.850000000000009</v>
      </c>
      <c r="D50" s="26">
        <v>6.168928338841658</v>
      </c>
      <c r="E50" s="27">
        <f t="shared" si="1"/>
        <v>87.681071661158356</v>
      </c>
    </row>
    <row r="51" spans="1:5" x14ac:dyDescent="0.2">
      <c r="A51" s="30" t="s">
        <v>143</v>
      </c>
      <c r="B51" s="31">
        <v>16002</v>
      </c>
      <c r="C51" s="26">
        <v>0</v>
      </c>
      <c r="D51" s="26">
        <v>0</v>
      </c>
      <c r="E51" s="27">
        <f t="shared" si="1"/>
        <v>0</v>
      </c>
    </row>
    <row r="52" spans="1:5" s="7" customFormat="1" x14ac:dyDescent="0.2">
      <c r="A52" s="30" t="s">
        <v>104</v>
      </c>
      <c r="B52" s="31">
        <v>61007</v>
      </c>
      <c r="C52" s="26">
        <v>809.20999999999992</v>
      </c>
      <c r="D52" s="26">
        <v>53.190820469622345</v>
      </c>
      <c r="E52" s="27">
        <f t="shared" si="1"/>
        <v>756.01917953037753</v>
      </c>
    </row>
    <row r="53" spans="1:5" x14ac:dyDescent="0.2">
      <c r="A53" s="30" t="s">
        <v>13</v>
      </c>
      <c r="B53" s="31">
        <v>5003</v>
      </c>
      <c r="C53" s="26">
        <v>0</v>
      </c>
      <c r="D53" s="26">
        <v>0</v>
      </c>
      <c r="E53" s="27">
        <f t="shared" si="1"/>
        <v>0</v>
      </c>
    </row>
    <row r="54" spans="1:5" x14ac:dyDescent="0.2">
      <c r="A54" s="30" t="s">
        <v>49</v>
      </c>
      <c r="B54" s="31">
        <v>28002</v>
      </c>
      <c r="C54" s="26">
        <v>685.63</v>
      </c>
      <c r="D54" s="26">
        <v>45.067686062440117</v>
      </c>
      <c r="E54" s="27">
        <f t="shared" si="1"/>
        <v>640.56231393755991</v>
      </c>
    </row>
    <row r="55" spans="1:5" x14ac:dyDescent="0.2">
      <c r="A55" s="30" t="s">
        <v>137</v>
      </c>
      <c r="B55" s="31">
        <v>17001</v>
      </c>
      <c r="C55" s="26">
        <v>0</v>
      </c>
      <c r="D55" s="26">
        <v>0</v>
      </c>
      <c r="E55" s="27">
        <f t="shared" si="1"/>
        <v>0</v>
      </c>
    </row>
    <row r="56" spans="1:5" x14ac:dyDescent="0.2">
      <c r="A56" s="30" t="s">
        <v>73</v>
      </c>
      <c r="B56" s="31">
        <v>44001</v>
      </c>
      <c r="C56" s="26">
        <v>577.29000000000008</v>
      </c>
      <c r="D56" s="26">
        <v>37.946304110068198</v>
      </c>
      <c r="E56" s="27">
        <f t="shared" si="1"/>
        <v>539.34369588993184</v>
      </c>
    </row>
    <row r="57" spans="1:5" x14ac:dyDescent="0.2">
      <c r="A57" s="30" t="s">
        <v>144</v>
      </c>
      <c r="B57" s="31">
        <v>46002</v>
      </c>
      <c r="C57" s="26">
        <v>0</v>
      </c>
      <c r="D57" s="26">
        <v>0</v>
      </c>
      <c r="E57" s="27">
        <f t="shared" si="1"/>
        <v>0</v>
      </c>
    </row>
    <row r="58" spans="1:5" x14ac:dyDescent="0.2">
      <c r="A58" s="30" t="s">
        <v>43</v>
      </c>
      <c r="B58" s="31">
        <v>24004</v>
      </c>
      <c r="C58" s="26">
        <v>1381.1100000000001</v>
      </c>
      <c r="D58" s="26">
        <v>90.782830240358038</v>
      </c>
      <c r="E58" s="27">
        <f t="shared" si="1"/>
        <v>1290.3271697596422</v>
      </c>
    </row>
    <row r="59" spans="1:5" x14ac:dyDescent="0.2">
      <c r="A59" s="30" t="s">
        <v>85</v>
      </c>
      <c r="B59" s="31">
        <v>50003</v>
      </c>
      <c r="C59" s="26">
        <v>8209.98</v>
      </c>
      <c r="D59" s="26">
        <v>539.65666790967737</v>
      </c>
      <c r="E59" s="27">
        <f t="shared" si="1"/>
        <v>7670.3233320903219</v>
      </c>
    </row>
    <row r="60" spans="1:5" x14ac:dyDescent="0.2">
      <c r="A60" s="30" t="s">
        <v>28</v>
      </c>
      <c r="B60" s="31">
        <v>14001</v>
      </c>
      <c r="C60" s="26">
        <v>1623.94</v>
      </c>
      <c r="D60" s="26">
        <v>106.74448041106575</v>
      </c>
      <c r="E60" s="27">
        <f t="shared" si="1"/>
        <v>1517.1955195889343</v>
      </c>
    </row>
    <row r="61" spans="1:5" x14ac:dyDescent="0.2">
      <c r="A61" s="30" t="s">
        <v>17</v>
      </c>
      <c r="B61" s="31">
        <v>6002</v>
      </c>
      <c r="C61" s="26">
        <v>397.17999999999995</v>
      </c>
      <c r="D61" s="26">
        <v>26.107351706138829</v>
      </c>
      <c r="E61" s="27">
        <f t="shared" si="1"/>
        <v>371.07264829386111</v>
      </c>
    </row>
    <row r="62" spans="1:5" x14ac:dyDescent="0.2">
      <c r="A62" s="30" t="s">
        <v>54</v>
      </c>
      <c r="B62" s="31">
        <v>33001</v>
      </c>
      <c r="C62" s="26">
        <v>1609.7499999999998</v>
      </c>
      <c r="D62" s="26">
        <v>105.81174633404748</v>
      </c>
      <c r="E62" s="27">
        <f t="shared" si="1"/>
        <v>1503.9382536659523</v>
      </c>
    </row>
    <row r="63" spans="1:5" x14ac:dyDescent="0.2">
      <c r="A63" s="30" t="s">
        <v>121</v>
      </c>
      <c r="B63" s="31">
        <v>49004</v>
      </c>
      <c r="C63" s="26">
        <v>1045.24</v>
      </c>
      <c r="D63" s="26">
        <v>68.705494479391092</v>
      </c>
      <c r="E63" s="27">
        <f t="shared" si="1"/>
        <v>976.53450552060895</v>
      </c>
    </row>
    <row r="64" spans="1:5" x14ac:dyDescent="0.2">
      <c r="A64" s="30" t="s">
        <v>107</v>
      </c>
      <c r="B64" s="31">
        <v>63001</v>
      </c>
      <c r="C64" s="26">
        <v>651.58999999999992</v>
      </c>
      <c r="D64" s="26">
        <v>42.830175986210278</v>
      </c>
      <c r="E64" s="27">
        <f t="shared" si="1"/>
        <v>608.75982401378963</v>
      </c>
    </row>
    <row r="65" spans="1:5" x14ac:dyDescent="0.2">
      <c r="A65" s="30" t="s">
        <v>90</v>
      </c>
      <c r="B65" s="31">
        <v>53001</v>
      </c>
      <c r="C65" s="26">
        <v>497.47</v>
      </c>
      <c r="D65" s="26">
        <v>32.699592762105048</v>
      </c>
      <c r="E65" s="27">
        <f t="shared" si="1"/>
        <v>464.77040723789497</v>
      </c>
    </row>
    <row r="66" spans="1:5" x14ac:dyDescent="0.2">
      <c r="A66" s="30" t="s">
        <v>152</v>
      </c>
      <c r="B66" s="31">
        <v>26004</v>
      </c>
      <c r="C66" s="26">
        <v>913.74</v>
      </c>
      <c r="D66" s="26">
        <v>60.0617643082917</v>
      </c>
      <c r="E66" s="27">
        <f t="shared" si="1"/>
        <v>853.67823569170832</v>
      </c>
    </row>
    <row r="67" spans="1:5" x14ac:dyDescent="0.2">
      <c r="A67" s="30" t="s">
        <v>19</v>
      </c>
      <c r="B67" s="31">
        <v>6006</v>
      </c>
      <c r="C67" s="26">
        <v>1715.91</v>
      </c>
      <c r="D67" s="26">
        <v>112.78983298776545</v>
      </c>
      <c r="E67" s="27">
        <f t="shared" si="1"/>
        <v>1603.1201670122346</v>
      </c>
    </row>
    <row r="68" spans="1:5" x14ac:dyDescent="0.2">
      <c r="A68" s="30" t="s">
        <v>47</v>
      </c>
      <c r="B68" s="31">
        <v>27001</v>
      </c>
      <c r="C68" s="26">
        <v>644.21</v>
      </c>
      <c r="D68" s="26">
        <v>42.345075388014749</v>
      </c>
      <c r="E68" s="27">
        <f t="shared" si="1"/>
        <v>601.86492461198532</v>
      </c>
    </row>
    <row r="69" spans="1:5" x14ac:dyDescent="0.2">
      <c r="A69" s="30" t="s">
        <v>50</v>
      </c>
      <c r="B69" s="31">
        <v>28003</v>
      </c>
      <c r="C69" s="26">
        <v>1028.24</v>
      </c>
      <c r="D69" s="26">
        <v>67.588054077043637</v>
      </c>
      <c r="E69" s="27">
        <f t="shared" si="1"/>
        <v>960.65194592295643</v>
      </c>
    </row>
    <row r="70" spans="1:5" x14ac:dyDescent="0.2">
      <c r="A70" s="30" t="s">
        <v>52</v>
      </c>
      <c r="B70" s="31">
        <v>30001</v>
      </c>
      <c r="C70" s="26">
        <v>770.39</v>
      </c>
      <c r="D70" s="26">
        <v>50.639112444967758</v>
      </c>
      <c r="E70" s="27">
        <f t="shared" si="1"/>
        <v>719.75088755503225</v>
      </c>
    </row>
    <row r="71" spans="1:5" x14ac:dyDescent="0.2">
      <c r="A71" s="30" t="s">
        <v>145</v>
      </c>
      <c r="B71" s="31">
        <v>31001</v>
      </c>
      <c r="C71" s="26">
        <v>0</v>
      </c>
      <c r="D71" s="26">
        <v>0</v>
      </c>
      <c r="E71" s="27">
        <f t="shared" si="1"/>
        <v>0</v>
      </c>
    </row>
    <row r="72" spans="1:5" x14ac:dyDescent="0.2">
      <c r="A72" s="30" t="s">
        <v>66</v>
      </c>
      <c r="B72" s="31">
        <v>41002</v>
      </c>
      <c r="C72" s="26">
        <v>12120.14</v>
      </c>
      <c r="D72" s="26">
        <v>796.67847753573062</v>
      </c>
      <c r="E72" s="27">
        <f t="shared" si="1"/>
        <v>11323.461522464269</v>
      </c>
    </row>
    <row r="73" spans="1:5" x14ac:dyDescent="0.2">
      <c r="A73" s="30" t="s">
        <v>111</v>
      </c>
      <c r="B73" s="31">
        <v>14002</v>
      </c>
      <c r="C73" s="26">
        <v>1844.84</v>
      </c>
      <c r="D73" s="26">
        <v>121.26463246274525</v>
      </c>
      <c r="E73" s="27">
        <f t="shared" si="1"/>
        <v>1723.5753675372546</v>
      </c>
    </row>
    <row r="74" spans="1:5" x14ac:dyDescent="0.2">
      <c r="A74" s="30" t="s">
        <v>127</v>
      </c>
      <c r="B74" s="31">
        <v>10001</v>
      </c>
      <c r="C74" s="26">
        <v>0</v>
      </c>
      <c r="D74" s="26">
        <v>0</v>
      </c>
      <c r="E74" s="27">
        <f t="shared" si="1"/>
        <v>0</v>
      </c>
    </row>
    <row r="75" spans="1:5" x14ac:dyDescent="0.2">
      <c r="A75" s="30" t="s">
        <v>146</v>
      </c>
      <c r="B75" s="31">
        <v>34002</v>
      </c>
      <c r="C75" s="26">
        <v>0</v>
      </c>
      <c r="D75" s="26">
        <v>0</v>
      </c>
      <c r="E75" s="27">
        <f t="shared" si="1"/>
        <v>0</v>
      </c>
    </row>
    <row r="76" spans="1:5" x14ac:dyDescent="0.2">
      <c r="A76" s="30" t="s">
        <v>126</v>
      </c>
      <c r="B76" s="31">
        <v>51002</v>
      </c>
      <c r="C76" s="26">
        <v>0</v>
      </c>
      <c r="D76" s="26">
        <v>0</v>
      </c>
      <c r="E76" s="27">
        <f t="shared" si="1"/>
        <v>0</v>
      </c>
    </row>
    <row r="77" spans="1:5" x14ac:dyDescent="0.2">
      <c r="A77" s="30" t="s">
        <v>153</v>
      </c>
      <c r="B77" s="31">
        <v>56006</v>
      </c>
      <c r="C77" s="26">
        <v>0</v>
      </c>
      <c r="D77" s="26">
        <v>0</v>
      </c>
      <c r="E77" s="27">
        <f t="shared" si="1"/>
        <v>0</v>
      </c>
    </row>
    <row r="78" spans="1:5" x14ac:dyDescent="0.2">
      <c r="A78" s="30" t="s">
        <v>42</v>
      </c>
      <c r="B78" s="31">
        <v>23002</v>
      </c>
      <c r="C78" s="26">
        <v>0</v>
      </c>
      <c r="D78" s="26">
        <v>0</v>
      </c>
      <c r="E78" s="27">
        <f t="shared" si="1"/>
        <v>0</v>
      </c>
    </row>
    <row r="79" spans="1:5" x14ac:dyDescent="0.2">
      <c r="A79" s="30" t="s">
        <v>91</v>
      </c>
      <c r="B79" s="31">
        <v>53002</v>
      </c>
      <c r="C79" s="26">
        <v>0</v>
      </c>
      <c r="D79" s="26">
        <v>0</v>
      </c>
      <c r="E79" s="27">
        <f t="shared" ref="E79:E114" si="2">C79-D79</f>
        <v>0</v>
      </c>
    </row>
    <row r="80" spans="1:5" x14ac:dyDescent="0.2">
      <c r="A80" s="30" t="s">
        <v>79</v>
      </c>
      <c r="B80" s="31">
        <v>48003</v>
      </c>
      <c r="C80" s="26">
        <v>1162.1400000000001</v>
      </c>
      <c r="D80" s="26">
        <v>76.389540540239153</v>
      </c>
      <c r="E80" s="27">
        <f t="shared" si="2"/>
        <v>1085.750459459761</v>
      </c>
    </row>
    <row r="81" spans="1:5" x14ac:dyDescent="0.2">
      <c r="A81" s="30" t="s">
        <v>6</v>
      </c>
      <c r="B81" s="31">
        <v>2002</v>
      </c>
      <c r="C81" s="26">
        <v>11248.789999999999</v>
      </c>
      <c r="D81" s="26">
        <v>739.40308373658638</v>
      </c>
      <c r="E81" s="27">
        <f t="shared" si="2"/>
        <v>10509.386916263413</v>
      </c>
    </row>
    <row r="82" spans="1:5" x14ac:dyDescent="0.2">
      <c r="A82" s="30" t="s">
        <v>41</v>
      </c>
      <c r="B82" s="31">
        <v>22006</v>
      </c>
      <c r="C82" s="26">
        <v>681.97</v>
      </c>
      <c r="D82" s="26">
        <v>44.827107716993552</v>
      </c>
      <c r="E82" s="27">
        <f t="shared" si="2"/>
        <v>637.14289228300652</v>
      </c>
    </row>
    <row r="83" spans="1:5" x14ac:dyDescent="0.2">
      <c r="A83" s="30" t="s">
        <v>27</v>
      </c>
      <c r="B83" s="31">
        <v>13003</v>
      </c>
      <c r="C83" s="26">
        <v>765.35</v>
      </c>
      <c r="D83" s="26">
        <v>50.307824231565924</v>
      </c>
      <c r="E83" s="27">
        <f t="shared" si="2"/>
        <v>715.04217576843405</v>
      </c>
    </row>
    <row r="84" spans="1:5" x14ac:dyDescent="0.2">
      <c r="A84" s="30" t="s">
        <v>7</v>
      </c>
      <c r="B84" s="31">
        <v>2003</v>
      </c>
      <c r="C84" s="26">
        <v>604.40000000000009</v>
      </c>
      <c r="D84" s="26">
        <v>39.728292892870513</v>
      </c>
      <c r="E84" s="27">
        <f t="shared" si="2"/>
        <v>564.67170710712958</v>
      </c>
    </row>
    <row r="85" spans="1:5" x14ac:dyDescent="0.2">
      <c r="A85" s="30" t="s">
        <v>147</v>
      </c>
      <c r="B85" s="31">
        <v>37003</v>
      </c>
      <c r="C85" s="26">
        <v>0</v>
      </c>
      <c r="D85" s="26">
        <v>0</v>
      </c>
      <c r="E85" s="27">
        <f t="shared" si="2"/>
        <v>0</v>
      </c>
    </row>
    <row r="86" spans="1:5" x14ac:dyDescent="0.2">
      <c r="A86" s="30" t="s">
        <v>122</v>
      </c>
      <c r="B86" s="31">
        <v>35002</v>
      </c>
      <c r="C86" s="26">
        <v>0</v>
      </c>
      <c r="D86" s="26">
        <v>0</v>
      </c>
      <c r="E86" s="27">
        <f t="shared" si="2"/>
        <v>0</v>
      </c>
    </row>
    <row r="87" spans="1:5" x14ac:dyDescent="0.2">
      <c r="A87" s="30" t="s">
        <v>20</v>
      </c>
      <c r="B87" s="31">
        <v>7002</v>
      </c>
      <c r="C87" s="26">
        <v>1222.2</v>
      </c>
      <c r="D87" s="26">
        <v>80.337391749944302</v>
      </c>
      <c r="E87" s="27">
        <f t="shared" si="2"/>
        <v>1141.8626082500557</v>
      </c>
    </row>
    <row r="88" spans="1:5" x14ac:dyDescent="0.2">
      <c r="A88" s="30" t="s">
        <v>133</v>
      </c>
      <c r="B88" s="31">
        <v>38003</v>
      </c>
      <c r="C88" s="26">
        <v>0</v>
      </c>
      <c r="D88" s="26">
        <v>0</v>
      </c>
      <c r="E88" s="27">
        <f t="shared" si="2"/>
        <v>0</v>
      </c>
    </row>
    <row r="89" spans="1:5" x14ac:dyDescent="0.2">
      <c r="A89" s="30" t="s">
        <v>76</v>
      </c>
      <c r="B89" s="31">
        <v>45005</v>
      </c>
      <c r="C89" s="26">
        <v>0</v>
      </c>
      <c r="D89" s="26">
        <v>0</v>
      </c>
      <c r="E89" s="27">
        <f t="shared" si="2"/>
        <v>0</v>
      </c>
    </row>
    <row r="90" spans="1:5" x14ac:dyDescent="0.2">
      <c r="A90" s="30" t="s">
        <v>63</v>
      </c>
      <c r="B90" s="31">
        <v>40001</v>
      </c>
      <c r="C90" s="26">
        <v>1872.53</v>
      </c>
      <c r="D90" s="26">
        <v>123.08474568280414</v>
      </c>
      <c r="E90" s="27">
        <f t="shared" si="2"/>
        <v>1749.4452543171958</v>
      </c>
    </row>
    <row r="91" spans="1:5" x14ac:dyDescent="0.2">
      <c r="A91" s="30" t="s">
        <v>89</v>
      </c>
      <c r="B91" s="31">
        <v>52004</v>
      </c>
      <c r="C91" s="26">
        <v>775.65</v>
      </c>
      <c r="D91" s="26">
        <v>50.984861651811734</v>
      </c>
      <c r="E91" s="27">
        <f t="shared" si="2"/>
        <v>724.66513834818829</v>
      </c>
    </row>
    <row r="92" spans="1:5" x14ac:dyDescent="0.2">
      <c r="A92" s="30" t="s">
        <v>67</v>
      </c>
      <c r="B92" s="31">
        <v>41004</v>
      </c>
      <c r="C92" s="26">
        <v>4093.14</v>
      </c>
      <c r="D92" s="26">
        <v>269.04941226261411</v>
      </c>
      <c r="E92" s="27">
        <f t="shared" si="2"/>
        <v>3824.0905877373857</v>
      </c>
    </row>
    <row r="93" spans="1:5" x14ac:dyDescent="0.2">
      <c r="A93" s="30" t="s">
        <v>74</v>
      </c>
      <c r="B93" s="31">
        <v>44002</v>
      </c>
      <c r="C93" s="26">
        <v>223.69</v>
      </c>
      <c r="D93" s="26">
        <v>14.703543741241239</v>
      </c>
      <c r="E93" s="27">
        <f t="shared" si="2"/>
        <v>208.98645625875875</v>
      </c>
    </row>
    <row r="94" spans="1:5" x14ac:dyDescent="0.2">
      <c r="A94" s="30" t="s">
        <v>69</v>
      </c>
      <c r="B94" s="31">
        <v>42001</v>
      </c>
      <c r="C94" s="26">
        <v>2385.59</v>
      </c>
      <c r="D94" s="26">
        <v>156.80909702565017</v>
      </c>
      <c r="E94" s="27">
        <f t="shared" si="2"/>
        <v>2228.7809029743498</v>
      </c>
    </row>
    <row r="95" spans="1:5" x14ac:dyDescent="0.2">
      <c r="A95" s="30" t="s">
        <v>62</v>
      </c>
      <c r="B95" s="31">
        <v>39002</v>
      </c>
      <c r="C95" s="26">
        <v>3421.77</v>
      </c>
      <c r="D95" s="26">
        <v>224.91906150237844</v>
      </c>
      <c r="E95" s="27">
        <f t="shared" si="2"/>
        <v>3196.8509384976214</v>
      </c>
    </row>
    <row r="96" spans="1:5" s="7" customFormat="1" x14ac:dyDescent="0.2">
      <c r="A96" s="30" t="s">
        <v>101</v>
      </c>
      <c r="B96" s="31">
        <v>60003</v>
      </c>
      <c r="C96" s="26">
        <v>1224.4999999999998</v>
      </c>
      <c r="D96" s="26">
        <v>80.48857486320307</v>
      </c>
      <c r="E96" s="27">
        <f t="shared" si="2"/>
        <v>1144.0114251367968</v>
      </c>
    </row>
    <row r="97" spans="1:5" x14ac:dyDescent="0.2">
      <c r="A97" s="30" t="s">
        <v>72</v>
      </c>
      <c r="B97" s="31">
        <v>43007</v>
      </c>
      <c r="C97" s="26">
        <v>1202.7600000000002</v>
      </c>
      <c r="D97" s="26">
        <v>79.059565783965823</v>
      </c>
      <c r="E97" s="27">
        <f t="shared" si="2"/>
        <v>1123.7004342160344</v>
      </c>
    </row>
    <row r="98" spans="1:5" s="7" customFormat="1" x14ac:dyDescent="0.2">
      <c r="A98" s="30" t="s">
        <v>148</v>
      </c>
      <c r="B98" s="31">
        <v>15001</v>
      </c>
      <c r="C98" s="26">
        <v>0</v>
      </c>
      <c r="D98" s="26">
        <v>0</v>
      </c>
      <c r="E98" s="27">
        <f t="shared" si="2"/>
        <v>0</v>
      </c>
    </row>
    <row r="99" spans="1:5" x14ac:dyDescent="0.2">
      <c r="A99" s="30" t="s">
        <v>115</v>
      </c>
      <c r="B99" s="31">
        <v>15002</v>
      </c>
      <c r="C99" s="26">
        <v>0</v>
      </c>
      <c r="D99" s="26">
        <v>0</v>
      </c>
      <c r="E99" s="27">
        <f t="shared" si="2"/>
        <v>0</v>
      </c>
    </row>
    <row r="100" spans="1:5" x14ac:dyDescent="0.2">
      <c r="A100" s="30" t="s">
        <v>77</v>
      </c>
      <c r="B100" s="31">
        <v>46001</v>
      </c>
      <c r="C100" s="26">
        <v>5680.24</v>
      </c>
      <c r="D100" s="26">
        <v>373.37233359000459</v>
      </c>
      <c r="E100" s="27">
        <f t="shared" si="2"/>
        <v>5306.8676664099949</v>
      </c>
    </row>
    <row r="101" spans="1:5" x14ac:dyDescent="0.2">
      <c r="A101" s="30" t="s">
        <v>55</v>
      </c>
      <c r="B101" s="31">
        <v>33002</v>
      </c>
      <c r="C101" s="26">
        <v>1114.8600000000001</v>
      </c>
      <c r="D101" s="26">
        <v>73.281741585945767</v>
      </c>
      <c r="E101" s="27">
        <f t="shared" si="2"/>
        <v>1041.5782584140543</v>
      </c>
    </row>
    <row r="102" spans="1:5" x14ac:dyDescent="0.2">
      <c r="A102" s="30" t="s">
        <v>44</v>
      </c>
      <c r="B102" s="31">
        <v>25004</v>
      </c>
      <c r="C102" s="26">
        <v>2341.44</v>
      </c>
      <c r="D102" s="26">
        <v>153.90703856896548</v>
      </c>
      <c r="E102" s="27">
        <f t="shared" si="2"/>
        <v>2187.5329614310344</v>
      </c>
    </row>
    <row r="103" spans="1:5" x14ac:dyDescent="0.2">
      <c r="A103" s="30" t="s">
        <v>51</v>
      </c>
      <c r="B103" s="31">
        <v>29004</v>
      </c>
      <c r="C103" s="26">
        <v>6514.93</v>
      </c>
      <c r="D103" s="26">
        <v>428.23800002738068</v>
      </c>
      <c r="E103" s="27">
        <f t="shared" si="2"/>
        <v>6086.6919999726197</v>
      </c>
    </row>
    <row r="104" spans="1:5" x14ac:dyDescent="0.2">
      <c r="A104" s="30" t="s">
        <v>33</v>
      </c>
      <c r="B104" s="31">
        <v>17002</v>
      </c>
      <c r="C104" s="26">
        <v>8421.6200000000008</v>
      </c>
      <c r="D104" s="26">
        <v>553.56814360101953</v>
      </c>
      <c r="E104" s="27">
        <f t="shared" si="2"/>
        <v>7868.0518563989808</v>
      </c>
    </row>
    <row r="105" spans="1:5" s="7" customFormat="1" x14ac:dyDescent="0.2">
      <c r="A105" s="30" t="s">
        <v>134</v>
      </c>
      <c r="B105" s="31">
        <v>62006</v>
      </c>
      <c r="C105" s="26">
        <v>2235.85</v>
      </c>
      <c r="D105" s="26">
        <v>146.96641903462032</v>
      </c>
      <c r="E105" s="27">
        <f t="shared" si="2"/>
        <v>2088.8835809653797</v>
      </c>
    </row>
    <row r="106" spans="1:5" x14ac:dyDescent="0.2">
      <c r="A106" s="30" t="s">
        <v>71</v>
      </c>
      <c r="B106" s="31">
        <v>43002</v>
      </c>
      <c r="C106" s="26">
        <v>1120.26</v>
      </c>
      <c r="D106" s="26">
        <v>73.636693243162014</v>
      </c>
      <c r="E106" s="27">
        <f t="shared" si="2"/>
        <v>1046.623306756838</v>
      </c>
    </row>
    <row r="107" spans="1:5" x14ac:dyDescent="0.2">
      <c r="A107" s="30" t="s">
        <v>34</v>
      </c>
      <c r="B107" s="31">
        <v>17003</v>
      </c>
      <c r="C107" s="26">
        <v>362.46</v>
      </c>
      <c r="D107" s="26">
        <v>23.825144013815098</v>
      </c>
      <c r="E107" s="27">
        <f t="shared" si="2"/>
        <v>338.6348559861849</v>
      </c>
    </row>
    <row r="108" spans="1:5" x14ac:dyDescent="0.2">
      <c r="A108" s="30" t="s">
        <v>86</v>
      </c>
      <c r="B108" s="31">
        <v>51003</v>
      </c>
      <c r="C108" s="26">
        <v>628.90000000000009</v>
      </c>
      <c r="D108" s="26">
        <v>41.338721708018312</v>
      </c>
      <c r="E108" s="27">
        <f t="shared" si="2"/>
        <v>587.56127829198181</v>
      </c>
    </row>
    <row r="109" spans="1:5" s="7" customFormat="1" x14ac:dyDescent="0.2">
      <c r="A109" s="30" t="s">
        <v>112</v>
      </c>
      <c r="B109" s="31">
        <v>9002</v>
      </c>
      <c r="C109" s="26">
        <v>724.69</v>
      </c>
      <c r="D109" s="26">
        <v>47.635169716304326</v>
      </c>
      <c r="E109" s="27">
        <f t="shared" si="2"/>
        <v>677.05483028369576</v>
      </c>
    </row>
    <row r="110" spans="1:5" x14ac:dyDescent="0.2">
      <c r="A110" s="30" t="s">
        <v>97</v>
      </c>
      <c r="B110" s="31">
        <v>56007</v>
      </c>
      <c r="C110" s="26">
        <v>229.87</v>
      </c>
      <c r="D110" s="26">
        <v>15.109766193388722</v>
      </c>
      <c r="E110" s="27">
        <f t="shared" si="2"/>
        <v>214.76023380661127</v>
      </c>
    </row>
    <row r="111" spans="1:5" x14ac:dyDescent="0.2">
      <c r="A111" s="30" t="s">
        <v>149</v>
      </c>
      <c r="B111" s="31">
        <v>23003</v>
      </c>
      <c r="C111" s="26">
        <v>0</v>
      </c>
      <c r="D111" s="26">
        <v>0</v>
      </c>
      <c r="E111" s="27">
        <f t="shared" si="2"/>
        <v>0</v>
      </c>
    </row>
    <row r="112" spans="1:5" x14ac:dyDescent="0.2">
      <c r="A112" s="30" t="s">
        <v>150</v>
      </c>
      <c r="B112" s="31">
        <v>65001</v>
      </c>
      <c r="C112" s="26">
        <v>0</v>
      </c>
      <c r="D112" s="26">
        <v>0</v>
      </c>
      <c r="E112" s="27">
        <f t="shared" si="2"/>
        <v>0</v>
      </c>
    </row>
    <row r="113" spans="1:5" x14ac:dyDescent="0.2">
      <c r="A113" s="30" t="s">
        <v>140</v>
      </c>
      <c r="B113" s="31">
        <v>39006</v>
      </c>
      <c r="C113" s="26">
        <v>0</v>
      </c>
      <c r="D113" s="26">
        <v>0</v>
      </c>
      <c r="E113" s="27">
        <f t="shared" si="2"/>
        <v>0</v>
      </c>
    </row>
    <row r="114" spans="1:5" x14ac:dyDescent="0.2">
      <c r="A114" s="30" t="s">
        <v>102</v>
      </c>
      <c r="B114" s="31">
        <v>60004</v>
      </c>
      <c r="C114" s="26">
        <v>1315.71</v>
      </c>
      <c r="D114" s="26">
        <v>86.483971280739013</v>
      </c>
      <c r="E114" s="27">
        <f t="shared" si="2"/>
        <v>1229.226028719261</v>
      </c>
    </row>
    <row r="115" spans="1:5" x14ac:dyDescent="0.2">
      <c r="A115" s="30" t="s">
        <v>56</v>
      </c>
      <c r="B115" s="31">
        <v>33003</v>
      </c>
      <c r="C115" s="26">
        <v>482.63</v>
      </c>
      <c r="D115" s="26">
        <v>31.724133022644104</v>
      </c>
      <c r="E115" s="27">
        <f t="shared" ref="E115:E146" si="3">C115-D115</f>
        <v>450.90586697735591</v>
      </c>
    </row>
    <row r="116" spans="1:5" x14ac:dyDescent="0.2">
      <c r="A116" s="30" t="s">
        <v>53</v>
      </c>
      <c r="B116" s="31">
        <v>32002</v>
      </c>
      <c r="C116" s="26">
        <v>6129.7899999999991</v>
      </c>
      <c r="D116" s="26">
        <v>402.92205905325727</v>
      </c>
      <c r="E116" s="27">
        <f t="shared" si="3"/>
        <v>5726.8679409467422</v>
      </c>
    </row>
    <row r="117" spans="1:5" x14ac:dyDescent="0.2">
      <c r="A117" s="30" t="s">
        <v>4</v>
      </c>
      <c r="B117" s="31">
        <v>1001</v>
      </c>
      <c r="C117" s="26">
        <v>2262.96</v>
      </c>
      <c r="D117" s="26">
        <v>148.74840781742265</v>
      </c>
      <c r="E117" s="27">
        <f t="shared" si="3"/>
        <v>2114.2115921825775</v>
      </c>
    </row>
    <row r="118" spans="1:5" x14ac:dyDescent="0.2">
      <c r="A118" s="30" t="s">
        <v>23</v>
      </c>
      <c r="B118" s="31">
        <v>11005</v>
      </c>
      <c r="C118" s="26">
        <v>1145.8</v>
      </c>
      <c r="D118" s="26">
        <v>75.315483118218111</v>
      </c>
      <c r="E118" s="27">
        <f t="shared" si="3"/>
        <v>1070.4845168817819</v>
      </c>
    </row>
    <row r="119" spans="1:5" x14ac:dyDescent="0.2">
      <c r="A119" s="30" t="s">
        <v>87</v>
      </c>
      <c r="B119" s="31">
        <v>51004</v>
      </c>
      <c r="C119" s="26">
        <v>25193.73</v>
      </c>
      <c r="D119" s="26">
        <v>1656.0289286960599</v>
      </c>
      <c r="E119" s="27">
        <f t="shared" si="3"/>
        <v>23537.701071303938</v>
      </c>
    </row>
    <row r="120" spans="1:5" x14ac:dyDescent="0.2">
      <c r="A120" s="30" t="s">
        <v>96</v>
      </c>
      <c r="B120" s="31">
        <v>56004</v>
      </c>
      <c r="C120" s="26">
        <v>0</v>
      </c>
      <c r="D120" s="26">
        <v>0</v>
      </c>
      <c r="E120" s="27">
        <f t="shared" si="3"/>
        <v>0</v>
      </c>
    </row>
    <row r="121" spans="1:5" x14ac:dyDescent="0.2">
      <c r="A121" s="30" t="s">
        <v>92</v>
      </c>
      <c r="B121" s="31">
        <v>54004</v>
      </c>
      <c r="C121" s="26">
        <v>0</v>
      </c>
      <c r="D121" s="26">
        <v>0</v>
      </c>
      <c r="E121" s="27">
        <f t="shared" si="3"/>
        <v>0</v>
      </c>
    </row>
    <row r="122" spans="1:5" x14ac:dyDescent="0.2">
      <c r="A122" s="30" t="s">
        <v>94</v>
      </c>
      <c r="B122" s="31">
        <v>55005</v>
      </c>
      <c r="C122" s="26">
        <v>819.49</v>
      </c>
      <c r="D122" s="26">
        <v>53.866543254100684</v>
      </c>
      <c r="E122" s="27">
        <f t="shared" si="3"/>
        <v>765.62345674589938</v>
      </c>
    </row>
    <row r="123" spans="1:5" x14ac:dyDescent="0.2">
      <c r="A123" s="30" t="s">
        <v>11</v>
      </c>
      <c r="B123" s="31">
        <v>4003</v>
      </c>
      <c r="C123" s="26">
        <v>0</v>
      </c>
      <c r="D123" s="26">
        <v>0</v>
      </c>
      <c r="E123" s="27">
        <f t="shared" si="3"/>
        <v>0</v>
      </c>
    </row>
    <row r="124" spans="1:5" x14ac:dyDescent="0.2">
      <c r="A124" s="30" t="s">
        <v>106</v>
      </c>
      <c r="B124" s="31">
        <v>62005</v>
      </c>
      <c r="C124" s="26">
        <v>318.61999999999995</v>
      </c>
      <c r="D124" s="26">
        <v>20.943462411526141</v>
      </c>
      <c r="E124" s="27">
        <f t="shared" si="3"/>
        <v>297.67653758847382</v>
      </c>
    </row>
    <row r="125" spans="1:5" x14ac:dyDescent="0.2">
      <c r="A125" s="30" t="s">
        <v>83</v>
      </c>
      <c r="B125" s="31">
        <v>49005</v>
      </c>
      <c r="C125" s="26">
        <v>157505.51999999999</v>
      </c>
      <c r="D125" s="26">
        <v>10353.119508279076</v>
      </c>
      <c r="E125" s="27">
        <f t="shared" si="3"/>
        <v>147152.40049172091</v>
      </c>
    </row>
    <row r="126" spans="1:5" x14ac:dyDescent="0.2">
      <c r="A126" s="30" t="s">
        <v>14</v>
      </c>
      <c r="B126" s="31">
        <v>5005</v>
      </c>
      <c r="C126" s="26">
        <v>1459.25</v>
      </c>
      <c r="D126" s="26">
        <v>95.919112183853898</v>
      </c>
      <c r="E126" s="27">
        <f t="shared" si="3"/>
        <v>1363.3308878161461</v>
      </c>
    </row>
    <row r="127" spans="1:5" x14ac:dyDescent="0.2">
      <c r="A127" s="30" t="s">
        <v>113</v>
      </c>
      <c r="B127" s="31">
        <v>54002</v>
      </c>
      <c r="C127" s="26">
        <v>6751.07</v>
      </c>
      <c r="D127" s="26">
        <v>443.75990453387044</v>
      </c>
      <c r="E127" s="27">
        <f t="shared" si="3"/>
        <v>6307.3100954661295</v>
      </c>
    </row>
    <row r="128" spans="1:5" x14ac:dyDescent="0.2">
      <c r="A128" s="30" t="s">
        <v>31</v>
      </c>
      <c r="B128" s="31">
        <v>15003</v>
      </c>
      <c r="C128" s="26">
        <v>2550.66</v>
      </c>
      <c r="D128" s="26">
        <v>167.65944333244391</v>
      </c>
      <c r="E128" s="27">
        <f t="shared" si="3"/>
        <v>2383.0005566675559</v>
      </c>
    </row>
    <row r="129" spans="1:5" x14ac:dyDescent="0.2">
      <c r="A129" s="30" t="s">
        <v>46</v>
      </c>
      <c r="B129" s="31">
        <v>26005</v>
      </c>
      <c r="C129" s="26">
        <v>237.58999999999997</v>
      </c>
      <c r="D129" s="26">
        <v>15.617215599631209</v>
      </c>
      <c r="E129" s="27">
        <f t="shared" si="3"/>
        <v>221.97278440036877</v>
      </c>
    </row>
    <row r="130" spans="1:5" x14ac:dyDescent="0.2">
      <c r="A130" s="30" t="s">
        <v>64</v>
      </c>
      <c r="B130" s="31">
        <v>40002</v>
      </c>
      <c r="C130" s="26">
        <v>1663.65</v>
      </c>
      <c r="D130" s="26">
        <v>109.35468972737264</v>
      </c>
      <c r="E130" s="27">
        <f t="shared" si="3"/>
        <v>1554.2953102726274</v>
      </c>
    </row>
    <row r="131" spans="1:5" x14ac:dyDescent="0.2">
      <c r="A131" s="30" t="s">
        <v>130</v>
      </c>
      <c r="B131" s="31">
        <v>57001</v>
      </c>
      <c r="C131" s="26">
        <v>0</v>
      </c>
      <c r="D131" s="26">
        <v>0</v>
      </c>
      <c r="E131" s="27">
        <f t="shared" si="3"/>
        <v>0</v>
      </c>
    </row>
    <row r="132" spans="1:5" x14ac:dyDescent="0.2">
      <c r="A132" s="30" t="s">
        <v>125</v>
      </c>
      <c r="B132" s="31">
        <v>54006</v>
      </c>
      <c r="C132" s="26">
        <v>682.16</v>
      </c>
      <c r="D132" s="26">
        <v>44.839596756784495</v>
      </c>
      <c r="E132" s="27">
        <f t="shared" si="3"/>
        <v>637.32040324321542</v>
      </c>
    </row>
    <row r="133" spans="1:5" x14ac:dyDescent="0.2">
      <c r="A133" s="30" t="s">
        <v>68</v>
      </c>
      <c r="B133" s="31">
        <v>41005</v>
      </c>
      <c r="C133" s="26">
        <v>4466.7300000000005</v>
      </c>
      <c r="D133" s="26">
        <v>293.60615108102502</v>
      </c>
      <c r="E133" s="27">
        <f t="shared" si="3"/>
        <v>4173.1238489189755</v>
      </c>
    </row>
    <row r="134" spans="1:5" x14ac:dyDescent="0.2">
      <c r="A134" s="30" t="s">
        <v>151</v>
      </c>
      <c r="B134" s="31">
        <v>20003</v>
      </c>
      <c r="C134" s="26">
        <v>0</v>
      </c>
      <c r="D134" s="26">
        <v>0</v>
      </c>
      <c r="E134" s="27">
        <f t="shared" si="3"/>
        <v>0</v>
      </c>
    </row>
    <row r="135" spans="1:5" x14ac:dyDescent="0.2">
      <c r="A135" s="30" t="s">
        <v>109</v>
      </c>
      <c r="B135" s="31">
        <v>66001</v>
      </c>
      <c r="C135" s="26">
        <v>0</v>
      </c>
      <c r="D135" s="26">
        <v>0</v>
      </c>
      <c r="E135" s="27">
        <f t="shared" si="3"/>
        <v>0</v>
      </c>
    </row>
    <row r="136" spans="1:5" x14ac:dyDescent="0.2">
      <c r="A136" s="30" t="s">
        <v>57</v>
      </c>
      <c r="B136" s="31">
        <v>33005</v>
      </c>
      <c r="C136" s="26">
        <v>0</v>
      </c>
      <c r="D136" s="26">
        <v>0</v>
      </c>
      <c r="E136" s="27">
        <f t="shared" si="3"/>
        <v>0</v>
      </c>
    </row>
    <row r="137" spans="1:5" x14ac:dyDescent="0.2">
      <c r="A137" s="30" t="s">
        <v>124</v>
      </c>
      <c r="B137" s="31">
        <v>49006</v>
      </c>
      <c r="C137" s="26">
        <v>1245.7700000000002</v>
      </c>
      <c r="D137" s="26">
        <v>81.886690001904867</v>
      </c>
      <c r="E137" s="27">
        <f t="shared" si="3"/>
        <v>1163.8833099980952</v>
      </c>
    </row>
    <row r="138" spans="1:5" x14ac:dyDescent="0.2">
      <c r="A138" s="30" t="s">
        <v>26</v>
      </c>
      <c r="B138" s="31">
        <v>13001</v>
      </c>
      <c r="C138" s="26">
        <v>3304.0899999999997</v>
      </c>
      <c r="D138" s="26">
        <v>217.18374464659911</v>
      </c>
      <c r="E138" s="27">
        <f t="shared" si="3"/>
        <v>3086.9062553534004</v>
      </c>
    </row>
    <row r="139" spans="1:5" x14ac:dyDescent="0.2">
      <c r="A139" s="30" t="s">
        <v>117</v>
      </c>
      <c r="B139" s="31">
        <v>60006</v>
      </c>
      <c r="C139" s="26">
        <v>630.09</v>
      </c>
      <c r="D139" s="26">
        <v>41.416942536182631</v>
      </c>
      <c r="E139" s="27">
        <f t="shared" si="3"/>
        <v>588.67305746381737</v>
      </c>
    </row>
    <row r="140" spans="1:5" x14ac:dyDescent="0.2">
      <c r="A140" s="30" t="s">
        <v>123</v>
      </c>
      <c r="B140" s="31">
        <v>11004</v>
      </c>
      <c r="C140" s="26">
        <v>0</v>
      </c>
      <c r="D140" s="26">
        <v>0</v>
      </c>
      <c r="E140" s="27">
        <f t="shared" si="3"/>
        <v>0</v>
      </c>
    </row>
    <row r="141" spans="1:5" x14ac:dyDescent="0.2">
      <c r="A141" s="30" t="s">
        <v>131</v>
      </c>
      <c r="B141" s="31">
        <v>51005</v>
      </c>
      <c r="C141" s="26">
        <v>597.38</v>
      </c>
      <c r="D141" s="26">
        <v>39.26685573848939</v>
      </c>
      <c r="E141" s="27">
        <f t="shared" si="3"/>
        <v>558.11314426151057</v>
      </c>
    </row>
    <row r="142" spans="1:5" x14ac:dyDescent="0.2">
      <c r="A142" s="30" t="s">
        <v>18</v>
      </c>
      <c r="B142" s="31">
        <v>6005</v>
      </c>
      <c r="C142" s="26">
        <v>0</v>
      </c>
      <c r="D142" s="26">
        <v>0</v>
      </c>
      <c r="E142" s="27">
        <f t="shared" si="3"/>
        <v>0</v>
      </c>
    </row>
    <row r="143" spans="1:5" x14ac:dyDescent="0.2">
      <c r="A143" s="30" t="s">
        <v>29</v>
      </c>
      <c r="B143" s="31">
        <v>14004</v>
      </c>
      <c r="C143" s="26">
        <v>11725.29</v>
      </c>
      <c r="D143" s="26">
        <v>770.7242808965018</v>
      </c>
      <c r="E143" s="27">
        <f t="shared" si="3"/>
        <v>10954.565719103499</v>
      </c>
    </row>
    <row r="144" spans="1:5" x14ac:dyDescent="0.2">
      <c r="A144" s="30" t="s">
        <v>35</v>
      </c>
      <c r="B144" s="31">
        <v>18003</v>
      </c>
      <c r="C144" s="26">
        <v>1388.55</v>
      </c>
      <c r="D144" s="26">
        <v>91.271874745855953</v>
      </c>
      <c r="E144" s="27">
        <f t="shared" si="3"/>
        <v>1297.278125254144</v>
      </c>
    </row>
    <row r="145" spans="1:5" x14ac:dyDescent="0.2">
      <c r="A145" s="30" t="s">
        <v>30</v>
      </c>
      <c r="B145" s="31">
        <v>14005</v>
      </c>
      <c r="C145" s="26">
        <v>1733.8400000000001</v>
      </c>
      <c r="D145" s="26">
        <v>113.96840395330015</v>
      </c>
      <c r="E145" s="27">
        <f t="shared" si="3"/>
        <v>1619.8715960467</v>
      </c>
    </row>
    <row r="146" spans="1:5" ht="15.75" customHeight="1" x14ac:dyDescent="0.2">
      <c r="A146" s="30" t="s">
        <v>36</v>
      </c>
      <c r="B146" s="31">
        <v>18005</v>
      </c>
      <c r="C146" s="26">
        <v>1153.97</v>
      </c>
      <c r="D146" s="26">
        <v>75.852511829228632</v>
      </c>
      <c r="E146" s="27">
        <f t="shared" si="3"/>
        <v>1078.1174881707714</v>
      </c>
    </row>
    <row r="147" spans="1:5" x14ac:dyDescent="0.2">
      <c r="A147" s="30" t="s">
        <v>58</v>
      </c>
      <c r="B147" s="31">
        <v>36002</v>
      </c>
      <c r="C147" s="26">
        <v>1152.1199999999999</v>
      </c>
      <c r="D147" s="26">
        <v>75.730908020737871</v>
      </c>
      <c r="E147" s="27">
        <f t="shared" ref="E147:E156" si="4">C147-D147</f>
        <v>1076.389091979262</v>
      </c>
    </row>
    <row r="148" spans="1:5" x14ac:dyDescent="0.2">
      <c r="A148" s="30" t="s">
        <v>84</v>
      </c>
      <c r="B148" s="31">
        <v>49007</v>
      </c>
      <c r="C148" s="26">
        <v>1479.5700000000002</v>
      </c>
      <c r="D148" s="26">
        <v>97.254782123600975</v>
      </c>
      <c r="E148" s="27">
        <f t="shared" si="4"/>
        <v>1382.3152178763992</v>
      </c>
    </row>
    <row r="149" spans="1:5" x14ac:dyDescent="0.2">
      <c r="A149" s="30" t="s">
        <v>5</v>
      </c>
      <c r="B149" s="31">
        <v>1003</v>
      </c>
      <c r="C149" s="26">
        <v>460.26</v>
      </c>
      <c r="D149" s="26">
        <v>30.253712916731605</v>
      </c>
      <c r="E149" s="27">
        <f t="shared" si="4"/>
        <v>430.00628708326838</v>
      </c>
    </row>
    <row r="150" spans="1:5" x14ac:dyDescent="0.2">
      <c r="A150" s="30" t="s">
        <v>78</v>
      </c>
      <c r="B150" s="31">
        <v>47001</v>
      </c>
      <c r="C150" s="26">
        <v>1760.6999999999998</v>
      </c>
      <c r="D150" s="26">
        <v>115.73395978900909</v>
      </c>
      <c r="E150" s="27">
        <f t="shared" si="4"/>
        <v>1644.9660402109907</v>
      </c>
    </row>
    <row r="151" spans="1:5" x14ac:dyDescent="0.2">
      <c r="A151" s="30" t="s">
        <v>25</v>
      </c>
      <c r="B151" s="31">
        <v>12003</v>
      </c>
      <c r="C151" s="26">
        <v>657.45</v>
      </c>
      <c r="D151" s="26">
        <v>43.215364266078289</v>
      </c>
      <c r="E151" s="27">
        <f t="shared" si="4"/>
        <v>614.23463573392178</v>
      </c>
    </row>
    <row r="152" spans="1:5" x14ac:dyDescent="0.2">
      <c r="A152" s="30" t="s">
        <v>93</v>
      </c>
      <c r="B152" s="31">
        <v>54007</v>
      </c>
      <c r="C152" s="26">
        <v>1493.48</v>
      </c>
      <c r="D152" s="26">
        <v>98.169111299874672</v>
      </c>
      <c r="E152" s="27">
        <f t="shared" si="4"/>
        <v>1395.3108887001254</v>
      </c>
    </row>
    <row r="153" spans="1:5" x14ac:dyDescent="0.2">
      <c r="A153" s="30" t="s">
        <v>99</v>
      </c>
      <c r="B153" s="31">
        <v>59002</v>
      </c>
      <c r="C153" s="26">
        <v>1763.82</v>
      </c>
      <c r="D153" s="26">
        <v>115.93904296873406</v>
      </c>
      <c r="E153" s="27">
        <f t="shared" si="4"/>
        <v>1647.8809570312658</v>
      </c>
    </row>
    <row r="154" spans="1:5" x14ac:dyDescent="0.2">
      <c r="A154" s="30" t="s">
        <v>119</v>
      </c>
      <c r="B154" s="31">
        <v>2006</v>
      </c>
      <c r="C154" s="26">
        <v>2362.13</v>
      </c>
      <c r="D154" s="26">
        <v>155.26702927041072</v>
      </c>
      <c r="E154" s="27">
        <f t="shared" si="4"/>
        <v>2206.8629707295895</v>
      </c>
    </row>
    <row r="155" spans="1:5" x14ac:dyDescent="0.2">
      <c r="A155" s="30" t="s">
        <v>114</v>
      </c>
      <c r="B155" s="31">
        <v>55004</v>
      </c>
      <c r="C155" s="26">
        <v>1593.3899999999999</v>
      </c>
      <c r="D155" s="26">
        <v>104.73637427625899</v>
      </c>
      <c r="E155" s="27">
        <f t="shared" si="4"/>
        <v>1488.6536257237408</v>
      </c>
    </row>
    <row r="156" spans="1:5" x14ac:dyDescent="0.2">
      <c r="A156" s="30" t="s">
        <v>108</v>
      </c>
      <c r="B156" s="31">
        <v>63003</v>
      </c>
      <c r="C156" s="26">
        <v>11571.25</v>
      </c>
      <c r="D156" s="26">
        <v>760.59895621546639</v>
      </c>
      <c r="E156" s="27">
        <f t="shared" si="4"/>
        <v>10810.651043784534</v>
      </c>
    </row>
    <row r="157" spans="1:5" x14ac:dyDescent="0.2">
      <c r="A157" s="8"/>
      <c r="B157" s="9" t="s">
        <v>3</v>
      </c>
      <c r="C157" s="27">
        <f>SUM(C9:C156)</f>
        <v>441186.84</v>
      </c>
      <c r="D157" s="27">
        <f>SUM(D9:D156)</f>
        <v>28999.999999999993</v>
      </c>
      <c r="E157" s="27">
        <f t="shared" ref="E157" si="5">C157-D157</f>
        <v>412186.84</v>
      </c>
    </row>
    <row r="158" spans="1:5" x14ac:dyDescent="0.2">
      <c r="D158" s="11"/>
    </row>
  </sheetData>
  <sortState xmlns:xlrd2="http://schemas.microsoft.com/office/spreadsheetml/2017/richdata2" ref="A9:E156">
    <sortCondition ref="A9:A156"/>
  </sortState>
  <pageMargins left="0.44" right="0.25" top="0.4" bottom="0.17" header="0.4" footer="0.17"/>
  <pageSetup fitToHeight="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DSS MAC</vt:lpstr>
      <vt:lpstr>'DSS MAC'!Print_Titles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Woodmansey, Susan</dc:creator>
  <cp:lastModifiedBy>Norgaard, Krislyn</cp:lastModifiedBy>
  <cp:lastPrinted>2023-08-18T14:24:57Z</cp:lastPrinted>
  <dcterms:created xsi:type="dcterms:W3CDTF">2011-02-22T14:50:52Z</dcterms:created>
  <dcterms:modified xsi:type="dcterms:W3CDTF">2025-12-29T22:46:21Z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3b1a8e-41ed-4bc7-92d1-0305fbefd661_Enabled">
    <vt:lpwstr>true</vt:lpwstr>
  </property>
  <property fmtid="{D5CDD505-2E9C-101B-9397-08002B2CF9AE}" pid="3" name="MSIP_Label_ec3b1a8e-41ed-4bc7-92d1-0305fbefd661_SetDate">
    <vt:lpwstr>2025-07-01T19:16:01Z</vt:lpwstr>
  </property>
  <property fmtid="{D5CDD505-2E9C-101B-9397-08002B2CF9AE}" pid="4" name="MSIP_Label_ec3b1a8e-41ed-4bc7-92d1-0305fbefd661_Method">
    <vt:lpwstr>Standard</vt:lpwstr>
  </property>
  <property fmtid="{D5CDD505-2E9C-101B-9397-08002B2CF9AE}" pid="5" name="MSIP_Label_ec3b1a8e-41ed-4bc7-92d1-0305fbefd661_Name">
    <vt:lpwstr>M365-General - Anyone (Unrestricted)-Prod</vt:lpwstr>
  </property>
  <property fmtid="{D5CDD505-2E9C-101B-9397-08002B2CF9AE}" pid="6" name="MSIP_Label_ec3b1a8e-41ed-4bc7-92d1-0305fbefd661_SiteId">
    <vt:lpwstr>70af547c-69ab-416d-b4a6-543b5ce52b99</vt:lpwstr>
  </property>
  <property fmtid="{D5CDD505-2E9C-101B-9397-08002B2CF9AE}" pid="7" name="MSIP_Label_ec3b1a8e-41ed-4bc7-92d1-0305fbefd661_ActionId">
    <vt:lpwstr>4379403a-c314-449f-9e22-15fdd7c73083</vt:lpwstr>
  </property>
  <property fmtid="{D5CDD505-2E9C-101B-9397-08002B2CF9AE}" pid="8" name="MSIP_Label_ec3b1a8e-41ed-4bc7-92d1-0305fbefd661_ContentBits">
    <vt:lpwstr>0</vt:lpwstr>
  </property>
</Properties>
</file>