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RC16967\Downloads\"/>
    </mc:Choice>
  </mc:AlternateContent>
  <xr:revisionPtr revIDLastSave="0" documentId="13_ncr:1_{CBA080A0-1A7B-4E23-B37A-DD77438DA084}" xr6:coauthVersionLast="47" xr6:coauthVersionMax="47" xr10:uidLastSave="{00000000-0000-0000-0000-000000000000}"/>
  <bookViews>
    <workbookView xWindow="1170" yWindow="1170" windowWidth="26115" windowHeight="12495" xr2:uid="{00000000-000D-0000-FFFF-FFFF00000000}"/>
  </bookViews>
  <sheets>
    <sheet name="DSS MAC" sheetId="1" r:id="rId1"/>
  </sheets>
  <definedNames>
    <definedName name="_xlnm._FilterDatabase" localSheetId="0" hidden="1">'DSS MAC'!$A$8:$E$156</definedName>
    <definedName name="_xlnm.Print_Titles" localSheetId="0">'DSS MAC'!$8:$8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6" i="1" l="1"/>
  <c r="E45" i="1" l="1"/>
  <c r="E47" i="1"/>
  <c r="E111" i="1"/>
  <c r="E133" i="1"/>
  <c r="E97" i="1"/>
  <c r="E110" i="1"/>
  <c r="E84" i="1" l="1"/>
  <c r="E56" i="1"/>
  <c r="E74" i="1"/>
  <c r="E50" i="1"/>
  <c r="E70" i="1"/>
  <c r="E54" i="1"/>
  <c r="E13" i="1" l="1"/>
  <c r="E20" i="1"/>
  <c r="E44" i="1"/>
  <c r="E57" i="1"/>
  <c r="E119" i="1"/>
  <c r="E73" i="1"/>
  <c r="E135" i="1"/>
  <c r="E28" i="1"/>
  <c r="E65" i="1"/>
  <c r="E137" i="1"/>
  <c r="E145" i="1"/>
  <c r="E146" i="1"/>
  <c r="E153" i="1"/>
  <c r="E90" i="1"/>
  <c r="E99" i="1"/>
  <c r="E107" i="1"/>
  <c r="E117" i="1"/>
  <c r="E10" i="1"/>
  <c r="E18" i="1"/>
  <c r="E29" i="1"/>
  <c r="E33" i="1"/>
  <c r="E41" i="1"/>
  <c r="E58" i="1"/>
  <c r="E62" i="1"/>
  <c r="E66" i="1"/>
  <c r="E71" i="1"/>
  <c r="E79" i="1"/>
  <c r="E128" i="1"/>
  <c r="E25" i="1"/>
  <c r="E36" i="1"/>
  <c r="E37" i="1"/>
  <c r="E46" i="1"/>
  <c r="E52" i="1"/>
  <c r="E76" i="1"/>
  <c r="E81" i="1"/>
  <c r="E85" i="1"/>
  <c r="E86" i="1"/>
  <c r="E93" i="1"/>
  <c r="E94" i="1"/>
  <c r="E102" i="1"/>
  <c r="E103" i="1"/>
  <c r="E112" i="1"/>
  <c r="E113" i="1"/>
  <c r="E154" i="1" l="1"/>
  <c r="E129" i="1"/>
  <c r="E121" i="1"/>
  <c r="E138" i="1"/>
  <c r="E134" i="1"/>
  <c r="E125" i="1"/>
  <c r="E42" i="1"/>
  <c r="E127" i="1"/>
  <c r="E109" i="1"/>
  <c r="E151" i="1"/>
  <c r="E143" i="1"/>
  <c r="E120" i="1"/>
  <c r="E101" i="1"/>
  <c r="E92" i="1"/>
  <c r="E83" i="1"/>
  <c r="E75" i="1"/>
  <c r="E64" i="1"/>
  <c r="E55" i="1"/>
  <c r="E43" i="1"/>
  <c r="E35" i="1"/>
  <c r="E27" i="1"/>
  <c r="E12" i="1"/>
  <c r="E142" i="1"/>
  <c r="E150" i="1"/>
  <c r="E24" i="1"/>
  <c r="E38" i="1"/>
  <c r="E15" i="1"/>
  <c r="E21" i="1"/>
  <c r="E14" i="1"/>
  <c r="E30" i="1"/>
  <c r="E22" i="1"/>
  <c r="E77" i="1"/>
  <c r="E72" i="1"/>
  <c r="E34" i="1"/>
  <c r="E26" i="1"/>
  <c r="E19" i="1"/>
  <c r="E126" i="1"/>
  <c r="E118" i="1"/>
  <c r="E108" i="1"/>
  <c r="E100" i="1"/>
  <c r="E91" i="1"/>
  <c r="E82" i="1"/>
  <c r="E53" i="1"/>
  <c r="E68" i="1"/>
  <c r="E144" i="1"/>
  <c r="E152" i="1"/>
  <c r="E136" i="1"/>
  <c r="E98" i="1"/>
  <c r="E141" i="1"/>
  <c r="E116" i="1"/>
  <c r="E40" i="1"/>
  <c r="E131" i="1"/>
  <c r="E105" i="1"/>
  <c r="E155" i="1"/>
  <c r="E147" i="1"/>
  <c r="E122" i="1"/>
  <c r="E114" i="1"/>
  <c r="E104" i="1"/>
  <c r="E95" i="1"/>
  <c r="E87" i="1"/>
  <c r="E78" i="1"/>
  <c r="E67" i="1"/>
  <c r="E59" i="1"/>
  <c r="E48" i="1"/>
  <c r="E149" i="1"/>
  <c r="E106" i="1"/>
  <c r="E32" i="1"/>
  <c r="E9" i="1"/>
  <c r="E123" i="1"/>
  <c r="E88" i="1"/>
  <c r="E124" i="1"/>
  <c r="E89" i="1"/>
  <c r="E17" i="1"/>
  <c r="E148" i="1"/>
  <c r="E96" i="1"/>
  <c r="E140" i="1"/>
  <c r="E115" i="1"/>
  <c r="E132" i="1"/>
  <c r="E80" i="1"/>
  <c r="E60" i="1"/>
  <c r="E49" i="1"/>
  <c r="E39" i="1"/>
  <c r="E31" i="1"/>
  <c r="E23" i="1"/>
  <c r="E16" i="1"/>
  <c r="E69" i="1"/>
  <c r="E61" i="1"/>
  <c r="E51" i="1"/>
  <c r="E63" i="1"/>
  <c r="E11" i="1"/>
  <c r="E139" i="1"/>
  <c r="E130" i="1"/>
  <c r="D156" i="1" l="1"/>
  <c r="E156" i="1" l="1"/>
</calcChain>
</file>

<file path=xl/sharedStrings.xml><?xml version="1.0" encoding="utf-8"?>
<sst xmlns="http://schemas.openxmlformats.org/spreadsheetml/2006/main" count="157" uniqueCount="157">
  <si>
    <t>Net Claim</t>
  </si>
  <si>
    <t>District Name</t>
  </si>
  <si>
    <t>District Number</t>
  </si>
  <si>
    <t xml:space="preserve"> </t>
  </si>
  <si>
    <t>Plankinton 01-1</t>
  </si>
  <si>
    <t>White Lake 01-3</t>
  </si>
  <si>
    <t>Huron 02-2</t>
  </si>
  <si>
    <t>Iroquois 02-3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</si>
  <si>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</si>
  <si>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</si>
  <si>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</si>
  <si>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</si>
  <si>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</si>
  <si>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</si>
  <si>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05-6</t>
  </si>
  <si>
    <t>Deubrook Area 05-6</t>
  </si>
  <si>
    <t>Aberdeen 06-1</t>
  </si>
  <si>
    <t>Frederick Area 06-2</t>
  </si>
  <si>
    <t>Warner 06-5</t>
  </si>
  <si>
    <t>Groton Area 06-6</t>
  </si>
  <si>
    <t>Kimball 07-2</t>
  </si>
  <si>
    <t>Belle Fourche 09-1</t>
  </si>
  <si>
    <t>Andes Central 11-1</t>
  </si>
  <si>
    <t>Platte-Geddes 11-5</t>
  </si>
  <si>
    <t>Clark 12-2</t>
  </si>
  <si>
    <t>Willow Lake 12-3</t>
  </si>
  <si>
    <t>Vermillion 13-1</t>
  </si>
  <si>
    <t>Irene-Wakonda 13-3</t>
  </si>
  <si>
    <t>Florence 14-1</t>
  </si>
  <si>
    <t>Watertown 14-4</t>
  </si>
  <si>
    <t>Waverly 14-5</t>
  </si>
  <si>
    <t>Smee 15-3</t>
  </si>
  <si>
    <t>Custer 16-1</t>
  </si>
  <si>
    <t>Mitchell 17-2</t>
  </si>
  <si>
    <t>Mount Vernon 17-3</t>
  </si>
  <si>
    <t>Waubay 18-3</t>
  </si>
  <si>
    <t>Webster Area 18-5</t>
  </si>
  <si>
    <t>Deuel 19-4</t>
  </si>
  <si>
    <t>Armour 21-1</t>
  </si>
  <si>
    <t>Bowdle 22-1</t>
  </si>
  <si>
    <t>Edmunds Central 22-5</t>
  </si>
  <si>
    <t>Ipswich Public 22-6</t>
  </si>
  <si>
    <t>Hot Springs 23-2</t>
  </si>
  <si>
    <t>Faulkton Area 24-4</t>
  </si>
  <si>
    <t>Milbank 25-4</t>
  </si>
  <si>
    <t>Burke 26-2</t>
  </si>
  <si>
    <t>South Central 26-5</t>
  </si>
  <si>
    <t>Haakon 27-1</t>
  </si>
  <si>
    <t>Castlewood 28-1</t>
  </si>
  <si>
    <t>Estelline  28-2</t>
  </si>
  <si>
    <t>Hamlin 28-3</t>
  </si>
  <si>
    <t>Miller 29-4</t>
  </si>
  <si>
    <t>Hanson 30-1</t>
  </si>
  <si>
    <t>Pierre 32-2</t>
  </si>
  <si>
    <t>Freeman 33-1</t>
  </si>
  <si>
    <t>Menno 33-2</t>
  </si>
  <si>
    <t>Parkston 33-3</t>
  </si>
  <si>
    <t>Tripp-Delmont 33-5</t>
  </si>
  <si>
    <t>Wessington Springs 36-2</t>
  </si>
  <si>
    <t>Arlington 38-1</t>
  </si>
  <si>
    <t>De Smet 38-2</t>
  </si>
  <si>
    <t>Chester Area 39-1</t>
  </si>
  <si>
    <t>Madison Central 39-2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</si>
  <si>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</si>
  <si>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</si>
  <si>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</si>
  <si>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</si>
  <si>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</si>
  <si>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</si>
  <si>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</si>
  <si>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</si>
  <si>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</si>
  <si>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</si>
  <si>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</si>
  <si>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</si>
  <si>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Britton-Hecla 45-4</t>
  </si>
  <si>
    <t>Langford Area 45-5</t>
  </si>
  <si>
    <t>Meade 46-1</t>
  </si>
  <si>
    <t>White River 47-1</t>
  </si>
  <si>
    <t>Howard 48-3</t>
  </si>
  <si>
    <t>Baltic 49-1</t>
  </si>
  <si>
    <t>Brandon Valley 49-2</t>
  </si>
  <si>
    <t>Dell Rapids 49-3</t>
  </si>
  <si>
    <t>Sioux Falls 49-5</t>
  </si>
  <si>
    <t>West Central 49-7</t>
  </si>
  <si>
    <t>Flandreau 50-3</t>
  </si>
  <si>
    <t>New Underwood 51-3</t>
  </si>
  <si>
    <t>Rapid City Area 51-4</t>
  </si>
  <si>
    <t>Bison 52-1</t>
  </si>
  <si>
    <t>Lemmon 52-4</t>
  </si>
  <si>
    <t>Gettysburg  53-1</t>
  </si>
  <si>
    <t>Hoven 53-2</t>
  </si>
  <si>
    <t>Rosholt 54-4</t>
  </si>
  <si>
    <t>Wilmot 54-7</t>
  </si>
  <si>
    <t>Sanborn Central 55-5</t>
  </si>
  <si>
    <t>Doland 56-2</t>
  </si>
  <si>
    <t>Redfield 56-4</t>
  </si>
  <si>
    <t>Northwestern Area 56-7</t>
  </si>
  <si>
    <t>Agar-Blunt-Onida 58-3</t>
  </si>
  <si>
    <t>Winner 59-2</t>
  </si>
  <si>
    <t>Centerville 60-1</t>
  </si>
  <si>
    <t>Marion 60-3</t>
  </si>
  <si>
    <t>Parker 60-4</t>
  </si>
  <si>
    <t>Beresford 61-2</t>
  </si>
  <si>
    <t>Elk Point-Jefferson 61-7</t>
  </si>
  <si>
    <t>Dakota Valley 61-8</t>
  </si>
  <si>
    <t>Selby Area 62-5</t>
  </si>
  <si>
    <t>Gayville-Volin 63-1</t>
  </si>
  <si>
    <t>Yankton 63-3</t>
  </si>
  <si>
    <t>Todd County 66-1</t>
  </si>
  <si>
    <t>Henry 14-2</t>
  </si>
  <si>
    <t>Newell 09-2</t>
  </si>
  <si>
    <t>Sisseton 54-2</t>
  </si>
  <si>
    <t>Woonsocket 55-4</t>
  </si>
  <si>
    <t>McLaughlin 15-2</t>
  </si>
  <si>
    <t>Corsica-Stickney 21-3</t>
  </si>
  <si>
    <t xml:space="preserve">Viborg-Hurley 60-6 </t>
  </si>
  <si>
    <t xml:space="preserve">Chamberlain 07-1 </t>
  </si>
  <si>
    <t>Wolsey-Wessington 02-6</t>
  </si>
  <si>
    <t>Dupree 64-2</t>
  </si>
  <si>
    <t xml:space="preserve">Garretson 49-4 </t>
  </si>
  <si>
    <t>Kadoka Area 35-2</t>
  </si>
  <si>
    <t>Wagner Community 11-4</t>
  </si>
  <si>
    <t>Tri-Valley 49-6</t>
  </si>
  <si>
    <t>Summit 54-6</t>
  </si>
  <si>
    <t>Hill City 51-2</t>
  </si>
  <si>
    <t>Herreid 10-1</t>
  </si>
  <si>
    <t>Alcester-Hudson 61-1</t>
  </si>
  <si>
    <t>Edgemont 23-1</t>
  </si>
  <si>
    <t>Stanley County 57-1</t>
  </si>
  <si>
    <t>Wall 51-5</t>
  </si>
  <si>
    <t>Bridgewater-Emery 30-3</t>
  </si>
  <si>
    <t>Lake Preston 38-3</t>
  </si>
  <si>
    <t>Mobridge-Pollock 62-6</t>
  </si>
  <si>
    <t>South Dakota Dept of Social Services Medicaid Administrative Outreach Claim</t>
  </si>
  <si>
    <t>Colman-Egan 50-5</t>
  </si>
  <si>
    <t>Ethan 17-1</t>
  </si>
  <si>
    <t>Claim Amount
(Revenue - 1973)</t>
  </si>
  <si>
    <t>Admin Fee
(Exp - 10-2490-319)</t>
  </si>
  <si>
    <t>Oldham-Ramona-Rutland 39-6</t>
  </si>
  <si>
    <t>Douglas 51-1</t>
  </si>
  <si>
    <t>Eagle Butte 20-1</t>
  </si>
  <si>
    <t>Elk Mountain 16-2</t>
  </si>
  <si>
    <t>Faith 46-2</t>
  </si>
  <si>
    <t>Harding County 31-1</t>
  </si>
  <si>
    <t>Highmore-Harrold 34-2</t>
  </si>
  <si>
    <t>Jones County 37-3</t>
  </si>
  <si>
    <t>McIntosh 15-1</t>
  </si>
  <si>
    <t>Oelrichs 23-3</t>
  </si>
  <si>
    <t>Oglala Lakota 65-1</t>
  </si>
  <si>
    <t>Timber Lake 20-3</t>
  </si>
  <si>
    <t xml:space="preserve">Gregory 26-4 </t>
  </si>
  <si>
    <t xml:space="preserve">Hitchcock-Tulare 56-6 </t>
  </si>
  <si>
    <t>Colome 59-3</t>
  </si>
  <si>
    <t>as of 03/06/2026</t>
  </si>
  <si>
    <t>Payment - March 2026</t>
  </si>
  <si>
    <t>For October-December 2025 (Q1 FFY26) Using Aggregate Time Study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</si>
</sst>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164" formatCode="&quot;$&quot;#,##0.00"/>
  </numFmts>
  <fonts count="12" x14ac:knownFonts="1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Calibri"/>
      <family val="2"/>
    </font>
    <font>
      <sz val="9"/>
      <color rgb="FFFF0000"/>
      <name val="Calibri"/>
      <family val="2"/>
    </font>
    <font>
      <sz val="11"/>
      <color rgb="FFFF0000"/>
      <name val="Calibri"/>
      <family val="2"/>
    </font>
    <font>
      <b/>
      <sz val="10"/>
      <color rgb="FFFF0000"/>
      <name val="Calibri"/>
      <family val="2"/>
    </font>
    <font>
      <sz val="12"/>
      <name val="Calibri"/>
      <family val="2"/>
    </font>
    <font>
      <sz val="9"/>
      <name val="Calibri"/>
      <family val="2"/>
    </font>
    <font>
      <sz val="10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802629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0" fontId="4" fillId="0" borderId="0" xfId="0" applyFont="1" applyAlignment="1">
      <alignment horizontal="left"/>
    </xf>
    <xf numFmtId="0" fontId="3" fillId="0" borderId="0" xfId="0" applyFont="1"/>
    <xf numFmtId="3" fontId="3" fillId="0" borderId="0" xfId="0" applyNumberFormat="1" applyFont="1"/>
    <xf numFmtId="0" fontId="3" fillId="0" borderId="0" xfId="0" applyFont="1" applyFill="1"/>
    <xf numFmtId="0" fontId="5" fillId="0" borderId="0" xfId="0" applyFont="1" applyFill="1" applyAlignment="1">
      <alignment horizontal="centerContinuous" wrapText="1"/>
    </xf>
    <xf numFmtId="3" fontId="3" fillId="0" borderId="0" xfId="0" applyNumberFormat="1" applyFont="1" applyAlignment="1">
      <alignment horizontal="center"/>
    </xf>
    <xf numFmtId="0" fontId="6" fillId="0" borderId="0" xfId="0" applyFont="1" applyFill="1"/>
    <xf numFmtId="0" fontId="3" fillId="0" borderId="5" xfId="0" applyFont="1" applyBorder="1"/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left"/>
    </xf>
    <xf numFmtId="4" fontId="3" fillId="0" borderId="0" xfId="0" applyNumberFormat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Continuous"/>
    </xf>
    <xf numFmtId="0" fontId="7" fillId="0" borderId="0" xfId="0" applyFont="1" applyFill="1"/>
    <xf numFmtId="17" fontId="7" fillId="0" borderId="0" xfId="0" applyNumberFormat="1" applyFont="1" applyAlignment="1">
      <alignment horizontal="left"/>
    </xf>
    <xf numFmtId="17" fontId="7" fillId="0" borderId="0" xfId="0" applyNumberFormat="1" applyFont="1" applyAlignment="1">
      <alignment horizontal="centerContinuous"/>
    </xf>
    <xf numFmtId="0" fontId="8" fillId="0" borderId="0" xfId="0" applyFont="1" applyAlignment="1">
      <alignment horizontal="left"/>
    </xf>
    <xf numFmtId="0" fontId="9" fillId="0" borderId="0" xfId="0" applyFont="1"/>
    <xf numFmtId="3" fontId="9" fillId="0" borderId="0" xfId="0" applyNumberFormat="1" applyFont="1"/>
    <xf numFmtId="0" fontId="9" fillId="0" borderId="0" xfId="0" applyFont="1" applyFill="1"/>
    <xf numFmtId="0" fontId="10" fillId="2" borderId="6" xfId="1" applyFont="1" applyFill="1" applyBorder="1" applyAlignment="1">
      <alignment horizontal="center" wrapText="1"/>
    </xf>
    <xf numFmtId="3" fontId="10" fillId="2" borderId="6" xfId="0" applyNumberFormat="1" applyFont="1" applyFill="1" applyBorder="1" applyAlignment="1">
      <alignment horizontal="center" wrapText="1"/>
    </xf>
    <xf numFmtId="3" fontId="10" fillId="2" borderId="3" xfId="0" applyNumberFormat="1" applyFont="1" applyFill="1" applyBorder="1" applyAlignment="1">
      <alignment horizontal="center" wrapText="1"/>
    </xf>
    <xf numFmtId="42" fontId="10" fillId="2" borderId="6" xfId="0" applyNumberFormat="1" applyFont="1" applyFill="1" applyBorder="1" applyAlignment="1">
      <alignment horizontal="center" wrapText="1"/>
    </xf>
    <xf numFmtId="0" fontId="11" fillId="0" borderId="0" xfId="0" applyFont="1" applyFill="1"/>
    <xf numFmtId="164" fontId="9" fillId="0" borderId="2" xfId="0" applyNumberFormat="1" applyFont="1" applyBorder="1"/>
    <xf numFmtId="164" fontId="9" fillId="0" borderId="1" xfId="0" applyNumberFormat="1" applyFont="1" applyBorder="1"/>
    <xf numFmtId="0" fontId="9" fillId="0" borderId="2" xfId="0" applyFont="1" applyFill="1" applyBorder="1"/>
    <xf numFmtId="1" fontId="9" fillId="0" borderId="2" xfId="0" quotePrefix="1" applyNumberFormat="1" applyFont="1" applyFill="1" applyBorder="1" applyAlignment="1">
      <alignment horizontal="right"/>
    </xf>
    <xf numFmtId="0" fontId="9" fillId="0" borderId="1" xfId="0" applyFont="1" applyFill="1" applyBorder="1"/>
    <xf numFmtId="1" fontId="9" fillId="0" borderId="1" xfId="0" quotePrefix="1" applyNumberFormat="1" applyFont="1" applyFill="1" applyBorder="1" applyAlignment="1">
      <alignment horizontal="right"/>
    </xf>
  </cellXfs>
  <cellStyles count="3">
    <cellStyle name="Normal" xfId="0" builtinId="0"/>
    <cellStyle name="Normal 2" xfId="2" xr:uid="{00000000-0005-0000-0000-000001000000}"/>
    <cellStyle name="Percent_Sheet1" xfId="1" xr:uid="{00000000-0005-0000-0000-000002000000}"/>
  </cellStyles>
  <dxfs count="0"/>
  <tableStyles count="0" defaultTableStyle="TableStyleMedium2" defaultPivotStyle="PivotStyleLight16"/>
  <colors>
    <mruColors>
      <color rgb="FF802629"/>
      <color rgb="FFAF21AF"/>
      <color rgb="FF318D9F"/>
      <color rgb="FF405E90"/>
      <color rgb="FF2AA659"/>
      <color rgb="FF9634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28575</xdr:rowOff>
    </xdr:from>
    <xdr:to>
      <xdr:col>4</xdr:col>
      <xdr:colOff>895350</xdr:colOff>
      <xdr:row>6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DFF8271-095D-A2B9-DB9D-8042429E1BDF}"/>
            </a:ext>
          </a:extLst>
        </xdr:cNvPr>
        <xdr:cNvSpPr txBox="1"/>
      </xdr:nvSpPr>
      <xdr:spPr>
        <a:xfrm>
          <a:off x="0" y="790575"/>
          <a:ext cx="5753100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100" b="1"/>
            <a:t>Determine the proportionate share to receipt to the general and special education fund based on the staff pool listing provided to the Department of Social Services vendor (SSG/Solix).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57"/>
  <sheetViews>
    <sheetView tabSelected="1" zoomScaleNormal="100" workbookViewId="0">
      <pane ySplit="8" topLeftCell="A9" activePane="bottomLeft" state="frozen"/>
      <selection pane="bottomLeft" activeCell="A4" sqref="A4"/>
    </sheetView>
  </sheetViews>
  <sheetFormatPr defaultColWidth="9.140625" defaultRowHeight="12.75" x14ac:dyDescent="0.2"/>
  <cols>
    <col min="1" max="1" width="24.7109375" style="10" customWidth="1"/>
    <col min="2" max="2" width="8.7109375" style="2" customWidth="1"/>
    <col min="3" max="3" width="20.7109375" style="2" customWidth="1"/>
    <col min="4" max="4" width="20.7109375" style="3" customWidth="1"/>
    <col min="5" max="5" width="13.7109375" style="3" customWidth="1"/>
    <col min="6" max="16384" width="9.140625" style="4"/>
  </cols>
  <sheetData>
    <row r="1" spans="1:5" s="14" customFormat="1" ht="15.75" x14ac:dyDescent="0.25">
      <c r="A1" s="12" t="s">
        <v>134</v>
      </c>
      <c r="B1" s="13"/>
      <c r="C1" s="13"/>
      <c r="D1" s="13"/>
      <c r="E1" s="13"/>
    </row>
    <row r="2" spans="1:5" s="14" customFormat="1" ht="15.75" x14ac:dyDescent="0.25">
      <c r="A2" s="15" t="s">
        <v>156</v>
      </c>
      <c r="B2" s="16"/>
      <c r="C2" s="16"/>
      <c r="D2" s="16"/>
      <c r="E2" s="16"/>
    </row>
    <row r="3" spans="1:5" s="14" customFormat="1" ht="15.75" x14ac:dyDescent="0.25">
      <c r="A3" s="15" t="s">
        <v>155</v>
      </c>
      <c r="B3" s="16"/>
      <c r="C3" s="16"/>
      <c r="D3" s="16"/>
      <c r="E3" s="16"/>
    </row>
    <row r="4" spans="1:5" s="20" customFormat="1" x14ac:dyDescent="0.2">
      <c r="A4" s="17" t="s">
        <v>154</v>
      </c>
      <c r="B4" s="18"/>
      <c r="C4" s="18"/>
      <c r="D4" s="19"/>
      <c r="E4" s="19"/>
    </row>
    <row r="5" spans="1:5" ht="10.5" customHeight="1" x14ac:dyDescent="0.2">
      <c r="A5" s="1"/>
    </row>
    <row r="6" spans="1:5" ht="31.5" customHeight="1" x14ac:dyDescent="0.25">
      <c r="A6" s="5"/>
      <c r="B6" s="5"/>
      <c r="C6" s="5"/>
      <c r="D6" s="5"/>
      <c r="E6" s="5"/>
    </row>
    <row r="7" spans="1:5" ht="3" customHeight="1" x14ac:dyDescent="0.2">
      <c r="A7" s="4"/>
      <c r="C7" s="6"/>
    </row>
    <row r="8" spans="1:5" s="25" customFormat="1" ht="35.25" customHeight="1" x14ac:dyDescent="0.25">
      <c r="A8" s="21" t="s">
        <v>1</v>
      </c>
      <c r="B8" s="21" t="s">
        <v>2</v>
      </c>
      <c r="C8" s="22" t="s">
        <v>137</v>
      </c>
      <c r="D8" s="23" t="s">
        <v>138</v>
      </c>
      <c r="E8" s="24" t="s">
        <v>0</v>
      </c>
    </row>
    <row r="9" spans="1:5" x14ac:dyDescent="0.2">
      <c r="A9" s="28" t="s">
        <v>16</v>
      </c>
      <c r="B9" s="29">
        <v>6001</v>
      </c>
      <c r="C9" s="26">
        <v>31173.74</v>
      </c>
      <c r="D9" s="26">
        <v>1686.5706055077503</v>
      </c>
      <c r="E9" s="26">
        <f t="shared" ref="E9:E39" si="0">C9-D9</f>
        <v>29487.169394492252</v>
      </c>
    </row>
    <row r="10" spans="1:5" x14ac:dyDescent="0.2">
      <c r="A10" s="30" t="s">
        <v>98</v>
      </c>
      <c r="B10" s="31">
        <v>58003</v>
      </c>
      <c r="C10" s="26">
        <v>660.44</v>
      </c>
      <c r="D10" s="26">
        <v>35.731313942489372</v>
      </c>
      <c r="E10" s="27">
        <f t="shared" si="0"/>
        <v>624.7086860575107</v>
      </c>
    </row>
    <row r="11" spans="1:5" x14ac:dyDescent="0.2">
      <c r="A11" s="30" t="s">
        <v>127</v>
      </c>
      <c r="B11" s="31">
        <v>61001</v>
      </c>
      <c r="C11" s="26">
        <v>1053.9000000000001</v>
      </c>
      <c r="D11" s="26">
        <v>57.018399497288996</v>
      </c>
      <c r="E11" s="27">
        <f t="shared" si="0"/>
        <v>996.88160050271108</v>
      </c>
    </row>
    <row r="12" spans="1:5" x14ac:dyDescent="0.2">
      <c r="A12" s="30" t="s">
        <v>22</v>
      </c>
      <c r="B12" s="31">
        <v>11001</v>
      </c>
      <c r="C12" s="26">
        <v>1807.46</v>
      </c>
      <c r="D12" s="26">
        <v>97.787718337005387</v>
      </c>
      <c r="E12" s="27">
        <f t="shared" si="0"/>
        <v>1709.6722816629947</v>
      </c>
    </row>
    <row r="13" spans="1:5" x14ac:dyDescent="0.2">
      <c r="A13" s="30" t="s">
        <v>59</v>
      </c>
      <c r="B13" s="31">
        <v>38001</v>
      </c>
      <c r="C13" s="26">
        <v>408.71000000000004</v>
      </c>
      <c r="D13" s="26">
        <v>22.112145420378582</v>
      </c>
      <c r="E13" s="27">
        <f t="shared" si="0"/>
        <v>386.59785457962147</v>
      </c>
    </row>
    <row r="14" spans="1:5" x14ac:dyDescent="0.2">
      <c r="A14" s="30" t="s">
        <v>38</v>
      </c>
      <c r="B14" s="31">
        <v>21001</v>
      </c>
      <c r="C14" s="26">
        <v>1066.3</v>
      </c>
      <c r="D14" s="26">
        <v>57.689267847005659</v>
      </c>
      <c r="E14" s="27">
        <f t="shared" si="0"/>
        <v>1008.6107321529943</v>
      </c>
    </row>
    <row r="15" spans="1:5" x14ac:dyDescent="0.2">
      <c r="A15" s="30" t="s">
        <v>9</v>
      </c>
      <c r="B15" s="31">
        <v>4001</v>
      </c>
      <c r="C15" s="26">
        <v>2455.66</v>
      </c>
      <c r="D15" s="26">
        <v>132.85682029558086</v>
      </c>
      <c r="E15" s="27">
        <f t="shared" si="0"/>
        <v>2322.8031797044191</v>
      </c>
    </row>
    <row r="16" spans="1:5" x14ac:dyDescent="0.2">
      <c r="A16" s="30" t="s">
        <v>80</v>
      </c>
      <c r="B16" s="31">
        <v>49001</v>
      </c>
      <c r="C16" s="26">
        <v>1506.17</v>
      </c>
      <c r="D16" s="26">
        <v>81.487240507478674</v>
      </c>
      <c r="E16" s="27">
        <f t="shared" si="0"/>
        <v>1424.6827594925214</v>
      </c>
    </row>
    <row r="17" spans="1:5" x14ac:dyDescent="0.2">
      <c r="A17" s="30" t="s">
        <v>21</v>
      </c>
      <c r="B17" s="31">
        <v>9001</v>
      </c>
      <c r="C17" s="26">
        <v>5468.2199999999993</v>
      </c>
      <c r="D17" s="26">
        <v>295.84320381351705</v>
      </c>
      <c r="E17" s="27">
        <f t="shared" si="0"/>
        <v>5172.3767961864824</v>
      </c>
    </row>
    <row r="18" spans="1:5" x14ac:dyDescent="0.2">
      <c r="A18" s="30" t="s">
        <v>8</v>
      </c>
      <c r="B18" s="31">
        <v>3001</v>
      </c>
      <c r="C18" s="26">
        <v>1354.56</v>
      </c>
      <c r="D18" s="26">
        <v>73.284792886467201</v>
      </c>
      <c r="E18" s="27">
        <f t="shared" si="0"/>
        <v>1281.2752071135328</v>
      </c>
    </row>
    <row r="19" spans="1:5" x14ac:dyDescent="0.2">
      <c r="A19" s="30" t="s">
        <v>103</v>
      </c>
      <c r="B19" s="31">
        <v>61002</v>
      </c>
      <c r="C19" s="26">
        <v>1723.6799999999998</v>
      </c>
      <c r="D19" s="26">
        <v>93.255028793516544</v>
      </c>
      <c r="E19" s="27">
        <f t="shared" si="0"/>
        <v>1630.4249712064834</v>
      </c>
    </row>
    <row r="20" spans="1:5" x14ac:dyDescent="0.2">
      <c r="A20" s="30" t="s">
        <v>88</v>
      </c>
      <c r="B20" s="31">
        <v>52001</v>
      </c>
      <c r="C20" s="26">
        <v>405.06</v>
      </c>
      <c r="D20" s="26">
        <v>21.914672075502306</v>
      </c>
      <c r="E20" s="27">
        <f t="shared" si="0"/>
        <v>383.14532792449768</v>
      </c>
    </row>
    <row r="21" spans="1:5" x14ac:dyDescent="0.2">
      <c r="A21" s="30" t="s">
        <v>10</v>
      </c>
      <c r="B21" s="31">
        <v>4002</v>
      </c>
      <c r="C21" s="26">
        <v>2225.87</v>
      </c>
      <c r="D21" s="26">
        <v>120.42465593417843</v>
      </c>
      <c r="E21" s="27">
        <f t="shared" si="0"/>
        <v>2105.4453440658212</v>
      </c>
    </row>
    <row r="22" spans="1:5" x14ac:dyDescent="0.2">
      <c r="A22" s="30" t="s">
        <v>39</v>
      </c>
      <c r="B22" s="31">
        <v>22001</v>
      </c>
      <c r="C22" s="26">
        <v>1048.31</v>
      </c>
      <c r="D22" s="26">
        <v>56.715967717053822</v>
      </c>
      <c r="E22" s="27">
        <f t="shared" si="0"/>
        <v>991.59403228294616</v>
      </c>
    </row>
    <row r="23" spans="1:5" x14ac:dyDescent="0.2">
      <c r="A23" s="30" t="s">
        <v>81</v>
      </c>
      <c r="B23" s="31">
        <v>49002</v>
      </c>
      <c r="C23" s="26">
        <v>12093.95</v>
      </c>
      <c r="D23" s="26">
        <v>654.31034500449596</v>
      </c>
      <c r="E23" s="27">
        <f t="shared" si="0"/>
        <v>11439.639654995504</v>
      </c>
    </row>
    <row r="24" spans="1:5" x14ac:dyDescent="0.2">
      <c r="A24" s="30" t="s">
        <v>131</v>
      </c>
      <c r="B24" s="31">
        <v>30003</v>
      </c>
      <c r="C24" s="26">
        <v>2052.4699999999998</v>
      </c>
      <c r="D24" s="26">
        <v>111.04331949539875</v>
      </c>
      <c r="E24" s="27">
        <f t="shared" si="0"/>
        <v>1941.4266805046011</v>
      </c>
    </row>
    <row r="25" spans="1:5" x14ac:dyDescent="0.2">
      <c r="A25" s="30" t="s">
        <v>75</v>
      </c>
      <c r="B25" s="31">
        <v>45004</v>
      </c>
      <c r="C25" s="26">
        <v>951.91</v>
      </c>
      <c r="D25" s="26">
        <v>51.500507320869502</v>
      </c>
      <c r="E25" s="27">
        <f t="shared" si="0"/>
        <v>900.40949267913049</v>
      </c>
    </row>
    <row r="26" spans="1:5" x14ac:dyDescent="0.2">
      <c r="A26" s="30" t="s">
        <v>12</v>
      </c>
      <c r="B26" s="31">
        <v>5001</v>
      </c>
      <c r="C26" s="26">
        <v>10240.86</v>
      </c>
      <c r="D26" s="26">
        <v>554.05393934510573</v>
      </c>
      <c r="E26" s="27">
        <f t="shared" si="0"/>
        <v>9686.8060606548952</v>
      </c>
    </row>
    <row r="27" spans="1:5" x14ac:dyDescent="0.2">
      <c r="A27" s="30" t="s">
        <v>45</v>
      </c>
      <c r="B27" s="31">
        <v>26002</v>
      </c>
      <c r="C27" s="26">
        <v>1086.26</v>
      </c>
      <c r="D27" s="26">
        <v>58.769149480904396</v>
      </c>
      <c r="E27" s="27">
        <f t="shared" si="0"/>
        <v>1027.4908505190956</v>
      </c>
    </row>
    <row r="28" spans="1:5" x14ac:dyDescent="0.2">
      <c r="A28" s="30" t="s">
        <v>70</v>
      </c>
      <c r="B28" s="31">
        <v>43001</v>
      </c>
      <c r="C28" s="26">
        <v>1314.07</v>
      </c>
      <c r="D28" s="26">
        <v>71.094191315497241</v>
      </c>
      <c r="E28" s="27">
        <f t="shared" si="0"/>
        <v>1242.9758086845027</v>
      </c>
    </row>
    <row r="29" spans="1:5" x14ac:dyDescent="0.2">
      <c r="A29" s="30" t="s">
        <v>65</v>
      </c>
      <c r="B29" s="31">
        <v>41001</v>
      </c>
      <c r="C29" s="26">
        <v>3425.44</v>
      </c>
      <c r="D29" s="26">
        <v>185.32413547205013</v>
      </c>
      <c r="E29" s="27">
        <f t="shared" si="0"/>
        <v>3240.1158645279497</v>
      </c>
    </row>
    <row r="30" spans="1:5" x14ac:dyDescent="0.2">
      <c r="A30" s="30" t="s">
        <v>48</v>
      </c>
      <c r="B30" s="31">
        <v>28001</v>
      </c>
      <c r="C30" s="26">
        <v>411.21000000000004</v>
      </c>
      <c r="D30" s="26">
        <v>22.247401136047262</v>
      </c>
      <c r="E30" s="27">
        <f t="shared" si="0"/>
        <v>388.96259886395279</v>
      </c>
    </row>
    <row r="31" spans="1:5" x14ac:dyDescent="0.2">
      <c r="A31" s="30" t="s">
        <v>100</v>
      </c>
      <c r="B31" s="31">
        <v>60001</v>
      </c>
      <c r="C31" s="26">
        <v>1536.3899999999999</v>
      </c>
      <c r="D31" s="26">
        <v>83.12221159848167</v>
      </c>
      <c r="E31" s="27">
        <f t="shared" si="0"/>
        <v>1453.2677884015181</v>
      </c>
    </row>
    <row r="32" spans="1:5" x14ac:dyDescent="0.2">
      <c r="A32" s="30" t="s">
        <v>117</v>
      </c>
      <c r="B32" s="31">
        <v>7001</v>
      </c>
      <c r="C32" s="26">
        <v>4225.9400000000005</v>
      </c>
      <c r="D32" s="26">
        <v>228.63301562916166</v>
      </c>
      <c r="E32" s="27">
        <f t="shared" si="0"/>
        <v>3997.306984370839</v>
      </c>
    </row>
    <row r="33" spans="1:5" x14ac:dyDescent="0.2">
      <c r="A33" s="30" t="s">
        <v>61</v>
      </c>
      <c r="B33" s="31">
        <v>39001</v>
      </c>
      <c r="C33" s="26">
        <v>1529.88</v>
      </c>
      <c r="D33" s="26">
        <v>82.77000571488044</v>
      </c>
      <c r="E33" s="27">
        <f t="shared" si="0"/>
        <v>1447.1099942851197</v>
      </c>
    </row>
    <row r="34" spans="1:5" x14ac:dyDescent="0.2">
      <c r="A34" s="30" t="s">
        <v>24</v>
      </c>
      <c r="B34" s="31">
        <v>12002</v>
      </c>
      <c r="C34" s="26">
        <v>355.99</v>
      </c>
      <c r="D34" s="26">
        <v>19.259872888357446</v>
      </c>
      <c r="E34" s="27">
        <f t="shared" si="0"/>
        <v>336.73012711164256</v>
      </c>
    </row>
    <row r="35" spans="1:5" x14ac:dyDescent="0.2">
      <c r="A35" s="30" t="s">
        <v>135</v>
      </c>
      <c r="B35" s="31">
        <v>50005</v>
      </c>
      <c r="C35" s="26">
        <v>446.28000000000003</v>
      </c>
      <c r="D35" s="26">
        <v>24.144768315447514</v>
      </c>
      <c r="E35" s="27">
        <f t="shared" si="0"/>
        <v>422.13523168455254</v>
      </c>
    </row>
    <row r="36" spans="1:5" x14ac:dyDescent="0.2">
      <c r="A36" s="30" t="s">
        <v>153</v>
      </c>
      <c r="B36" s="31">
        <v>59003</v>
      </c>
      <c r="C36" s="26">
        <v>511.74</v>
      </c>
      <c r="D36" s="26">
        <v>27.686303974516246</v>
      </c>
      <c r="E36" s="27">
        <f t="shared" si="0"/>
        <v>484.05369602548376</v>
      </c>
    </row>
    <row r="37" spans="1:5" x14ac:dyDescent="0.2">
      <c r="A37" s="30" t="s">
        <v>115</v>
      </c>
      <c r="B37" s="31">
        <v>21003</v>
      </c>
      <c r="C37" s="26">
        <v>1035.72</v>
      </c>
      <c r="D37" s="26">
        <v>56.034819932946355</v>
      </c>
      <c r="E37" s="27">
        <f t="shared" si="0"/>
        <v>979.68518006705369</v>
      </c>
    </row>
    <row r="38" spans="1:5" x14ac:dyDescent="0.2">
      <c r="A38" s="30" t="s">
        <v>32</v>
      </c>
      <c r="B38" s="31">
        <v>16001</v>
      </c>
      <c r="C38" s="26">
        <v>5834.83</v>
      </c>
      <c r="D38" s="26">
        <v>315.67764298203508</v>
      </c>
      <c r="E38" s="27">
        <f t="shared" si="0"/>
        <v>5519.1523570179652</v>
      </c>
    </row>
    <row r="39" spans="1:5" x14ac:dyDescent="0.2">
      <c r="A39" s="30" t="s">
        <v>105</v>
      </c>
      <c r="B39" s="31">
        <v>61008</v>
      </c>
      <c r="C39" s="26">
        <v>979.56</v>
      </c>
      <c r="D39" s="26">
        <v>52.996435536165109</v>
      </c>
      <c r="E39" s="27">
        <f t="shared" si="0"/>
        <v>926.56356446383484</v>
      </c>
    </row>
    <row r="40" spans="1:5" x14ac:dyDescent="0.2">
      <c r="A40" s="30" t="s">
        <v>60</v>
      </c>
      <c r="B40" s="31">
        <v>38002</v>
      </c>
      <c r="C40" s="26">
        <v>771.43000000000006</v>
      </c>
      <c r="D40" s="26">
        <v>41.736126695316116</v>
      </c>
      <c r="E40" s="27">
        <f t="shared" ref="E40:E77" si="1">C40-D40</f>
        <v>729.69387330468396</v>
      </c>
    </row>
    <row r="41" spans="1:5" s="7" customFormat="1" x14ac:dyDescent="0.2">
      <c r="A41" s="30" t="s">
        <v>82</v>
      </c>
      <c r="B41" s="31">
        <v>49003</v>
      </c>
      <c r="C41" s="26">
        <v>1914.42</v>
      </c>
      <c r="D41" s="26">
        <v>103.57449887617422</v>
      </c>
      <c r="E41" s="27">
        <f t="shared" si="1"/>
        <v>1810.8455011238259</v>
      </c>
    </row>
    <row r="42" spans="1:5" x14ac:dyDescent="0.2">
      <c r="A42" s="30" t="s">
        <v>15</v>
      </c>
      <c r="B42" s="31">
        <v>5006</v>
      </c>
      <c r="C42" s="26">
        <v>832.49</v>
      </c>
      <c r="D42" s="26">
        <v>45.039612294807966</v>
      </c>
      <c r="E42" s="27">
        <f t="shared" si="1"/>
        <v>787.45038770519204</v>
      </c>
    </row>
    <row r="43" spans="1:5" x14ac:dyDescent="0.2">
      <c r="A43" s="30" t="s">
        <v>37</v>
      </c>
      <c r="B43" s="31">
        <v>19004</v>
      </c>
      <c r="C43" s="26">
        <v>1997.1599999999999</v>
      </c>
      <c r="D43" s="26">
        <v>108.05092204194486</v>
      </c>
      <c r="E43" s="27">
        <f t="shared" si="1"/>
        <v>1889.109077958055</v>
      </c>
    </row>
    <row r="44" spans="1:5" x14ac:dyDescent="0.2">
      <c r="A44" s="30" t="s">
        <v>95</v>
      </c>
      <c r="B44" s="31">
        <v>56002</v>
      </c>
      <c r="C44" s="26">
        <v>339.7</v>
      </c>
      <c r="D44" s="26">
        <v>18.378546645060318</v>
      </c>
      <c r="E44" s="27">
        <f t="shared" si="1"/>
        <v>321.32145335493965</v>
      </c>
    </row>
    <row r="45" spans="1:5" x14ac:dyDescent="0.2">
      <c r="A45" s="30" t="s">
        <v>140</v>
      </c>
      <c r="B45" s="31">
        <v>51001</v>
      </c>
      <c r="C45" s="26">
        <v>0</v>
      </c>
      <c r="D45" s="26">
        <v>0</v>
      </c>
      <c r="E45" s="27">
        <f t="shared" si="1"/>
        <v>0</v>
      </c>
    </row>
    <row r="46" spans="1:5" x14ac:dyDescent="0.2">
      <c r="A46" s="30" t="s">
        <v>119</v>
      </c>
      <c r="B46" s="31">
        <v>64002</v>
      </c>
      <c r="C46" s="26">
        <v>6322.17</v>
      </c>
      <c r="D46" s="26">
        <v>342.04385117162496</v>
      </c>
      <c r="E46" s="27">
        <f t="shared" si="1"/>
        <v>5980.1261488283753</v>
      </c>
    </row>
    <row r="47" spans="1:5" x14ac:dyDescent="0.2">
      <c r="A47" s="30" t="s">
        <v>141</v>
      </c>
      <c r="B47" s="31">
        <v>20001</v>
      </c>
      <c r="C47" s="26">
        <v>0</v>
      </c>
      <c r="D47" s="26">
        <v>0</v>
      </c>
      <c r="E47" s="27">
        <f t="shared" si="1"/>
        <v>0</v>
      </c>
    </row>
    <row r="48" spans="1:5" x14ac:dyDescent="0.2">
      <c r="A48" s="30" t="s">
        <v>128</v>
      </c>
      <c r="B48" s="31">
        <v>23001</v>
      </c>
      <c r="C48" s="26">
        <v>0</v>
      </c>
      <c r="D48" s="26">
        <v>0</v>
      </c>
      <c r="E48" s="27">
        <f t="shared" si="1"/>
        <v>0</v>
      </c>
    </row>
    <row r="49" spans="1:5" x14ac:dyDescent="0.2">
      <c r="A49" s="30" t="s">
        <v>40</v>
      </c>
      <c r="B49" s="31">
        <v>22005</v>
      </c>
      <c r="C49" s="26">
        <v>314.67</v>
      </c>
      <c r="D49" s="26">
        <v>17.024366419785494</v>
      </c>
      <c r="E49" s="27">
        <f t="shared" si="1"/>
        <v>297.64563358021451</v>
      </c>
    </row>
    <row r="50" spans="1:5" x14ac:dyDescent="0.2">
      <c r="A50" s="30" t="s">
        <v>142</v>
      </c>
      <c r="B50" s="31">
        <v>16002</v>
      </c>
      <c r="C50" s="26">
        <v>0</v>
      </c>
      <c r="D50" s="26">
        <v>0</v>
      </c>
      <c r="E50" s="27">
        <f t="shared" si="1"/>
        <v>0</v>
      </c>
    </row>
    <row r="51" spans="1:5" s="7" customFormat="1" x14ac:dyDescent="0.2">
      <c r="A51" s="30" t="s">
        <v>104</v>
      </c>
      <c r="B51" s="31">
        <v>61007</v>
      </c>
      <c r="C51" s="26">
        <v>1348.71</v>
      </c>
      <c r="D51" s="26">
        <v>72.968294511802497</v>
      </c>
      <c r="E51" s="27">
        <f t="shared" si="1"/>
        <v>1275.7417054881976</v>
      </c>
    </row>
    <row r="52" spans="1:5" x14ac:dyDescent="0.2">
      <c r="A52" s="30" t="s">
        <v>13</v>
      </c>
      <c r="B52" s="31">
        <v>5003</v>
      </c>
      <c r="C52" s="26">
        <v>0</v>
      </c>
      <c r="D52" s="26">
        <v>0</v>
      </c>
      <c r="E52" s="27">
        <f t="shared" si="1"/>
        <v>0</v>
      </c>
    </row>
    <row r="53" spans="1:5" x14ac:dyDescent="0.2">
      <c r="A53" s="30" t="s">
        <v>49</v>
      </c>
      <c r="B53" s="31">
        <v>28002</v>
      </c>
      <c r="C53" s="26">
        <v>884.41000000000008</v>
      </c>
      <c r="D53" s="26">
        <v>47.848602997815135</v>
      </c>
      <c r="E53" s="27">
        <f t="shared" si="1"/>
        <v>836.561397002185</v>
      </c>
    </row>
    <row r="54" spans="1:5" x14ac:dyDescent="0.2">
      <c r="A54" s="30" t="s">
        <v>136</v>
      </c>
      <c r="B54" s="31">
        <v>17001</v>
      </c>
      <c r="C54" s="26">
        <v>0</v>
      </c>
      <c r="D54" s="26">
        <v>0</v>
      </c>
      <c r="E54" s="27">
        <f t="shared" si="1"/>
        <v>0</v>
      </c>
    </row>
    <row r="55" spans="1:5" x14ac:dyDescent="0.2">
      <c r="A55" s="30" t="s">
        <v>73</v>
      </c>
      <c r="B55" s="31">
        <v>44001</v>
      </c>
      <c r="C55" s="26">
        <v>947.90000000000009</v>
      </c>
      <c r="D55" s="26">
        <v>51.283557152936943</v>
      </c>
      <c r="E55" s="27">
        <f t="shared" si="1"/>
        <v>896.61644284706313</v>
      </c>
    </row>
    <row r="56" spans="1:5" x14ac:dyDescent="0.2">
      <c r="A56" s="30" t="s">
        <v>143</v>
      </c>
      <c r="B56" s="31">
        <v>46002</v>
      </c>
      <c r="C56" s="26">
        <v>0</v>
      </c>
      <c r="D56" s="26">
        <v>0</v>
      </c>
      <c r="E56" s="27">
        <f t="shared" si="1"/>
        <v>0</v>
      </c>
    </row>
    <row r="57" spans="1:5" x14ac:dyDescent="0.2">
      <c r="A57" s="30" t="s">
        <v>43</v>
      </c>
      <c r="B57" s="31">
        <v>24004</v>
      </c>
      <c r="C57" s="26">
        <v>1268.3300000000002</v>
      </c>
      <c r="D57" s="26">
        <v>68.619552741623082</v>
      </c>
      <c r="E57" s="27">
        <f t="shared" si="1"/>
        <v>1199.7104472583771</v>
      </c>
    </row>
    <row r="58" spans="1:5" x14ac:dyDescent="0.2">
      <c r="A58" s="30" t="s">
        <v>85</v>
      </c>
      <c r="B58" s="31">
        <v>50003</v>
      </c>
      <c r="C58" s="26">
        <v>7056.15</v>
      </c>
      <c r="D58" s="26">
        <v>381.75384724622427</v>
      </c>
      <c r="E58" s="27">
        <f t="shared" si="1"/>
        <v>6674.3961527537758</v>
      </c>
    </row>
    <row r="59" spans="1:5" x14ac:dyDescent="0.2">
      <c r="A59" s="30" t="s">
        <v>28</v>
      </c>
      <c r="B59" s="31">
        <v>14001</v>
      </c>
      <c r="C59" s="26">
        <v>2056.7800000000002</v>
      </c>
      <c r="D59" s="26">
        <v>111.27650034921157</v>
      </c>
      <c r="E59" s="27">
        <f t="shared" si="1"/>
        <v>1945.5034996507886</v>
      </c>
    </row>
    <row r="60" spans="1:5" x14ac:dyDescent="0.2">
      <c r="A60" s="30" t="s">
        <v>17</v>
      </c>
      <c r="B60" s="31">
        <v>6002</v>
      </c>
      <c r="C60" s="26">
        <v>454.5</v>
      </c>
      <c r="D60" s="26">
        <v>24.589489108566134</v>
      </c>
      <c r="E60" s="27">
        <f t="shared" si="1"/>
        <v>429.91051089143389</v>
      </c>
    </row>
    <row r="61" spans="1:5" x14ac:dyDescent="0.2">
      <c r="A61" s="30" t="s">
        <v>54</v>
      </c>
      <c r="B61" s="31">
        <v>33001</v>
      </c>
      <c r="C61" s="26">
        <v>1002.16</v>
      </c>
      <c r="D61" s="26">
        <v>54.219147205809982</v>
      </c>
      <c r="E61" s="27">
        <f t="shared" si="1"/>
        <v>947.94085279418994</v>
      </c>
    </row>
    <row r="62" spans="1:5" x14ac:dyDescent="0.2">
      <c r="A62" s="30" t="s">
        <v>120</v>
      </c>
      <c r="B62" s="31">
        <v>49004</v>
      </c>
      <c r="C62" s="26">
        <v>1479.8999999999999</v>
      </c>
      <c r="D62" s="26">
        <v>80.065973447232167</v>
      </c>
      <c r="E62" s="27">
        <f t="shared" si="1"/>
        <v>1399.8340265527677</v>
      </c>
    </row>
    <row r="63" spans="1:5" x14ac:dyDescent="0.2">
      <c r="A63" s="30" t="s">
        <v>107</v>
      </c>
      <c r="B63" s="31">
        <v>63001</v>
      </c>
      <c r="C63" s="26">
        <v>1128.99</v>
      </c>
      <c r="D63" s="26">
        <v>61.080940173113497</v>
      </c>
      <c r="E63" s="27">
        <f t="shared" si="1"/>
        <v>1067.9090598268865</v>
      </c>
    </row>
    <row r="64" spans="1:5" x14ac:dyDescent="0.2">
      <c r="A64" s="30" t="s">
        <v>90</v>
      </c>
      <c r="B64" s="31">
        <v>53001</v>
      </c>
      <c r="C64" s="26">
        <v>688.35</v>
      </c>
      <c r="D64" s="26">
        <v>37.241308752214522</v>
      </c>
      <c r="E64" s="27">
        <f t="shared" si="1"/>
        <v>651.10869124778549</v>
      </c>
    </row>
    <row r="65" spans="1:5" x14ac:dyDescent="0.2">
      <c r="A65" s="30" t="s">
        <v>151</v>
      </c>
      <c r="B65" s="31">
        <v>26004</v>
      </c>
      <c r="C65" s="26">
        <v>1304.56</v>
      </c>
      <c r="D65" s="26">
        <v>70.579678573093588</v>
      </c>
      <c r="E65" s="27">
        <f t="shared" si="1"/>
        <v>1233.9803214269064</v>
      </c>
    </row>
    <row r="66" spans="1:5" x14ac:dyDescent="0.2">
      <c r="A66" s="30" t="s">
        <v>19</v>
      </c>
      <c r="B66" s="31">
        <v>6006</v>
      </c>
      <c r="C66" s="26">
        <v>2165.11</v>
      </c>
      <c r="D66" s="26">
        <v>117.13740102056684</v>
      </c>
      <c r="E66" s="27">
        <f t="shared" si="1"/>
        <v>2047.9725989794333</v>
      </c>
    </row>
    <row r="67" spans="1:5" x14ac:dyDescent="0.2">
      <c r="A67" s="30" t="s">
        <v>47</v>
      </c>
      <c r="B67" s="31">
        <v>27001</v>
      </c>
      <c r="C67" s="26">
        <v>954.84</v>
      </c>
      <c r="D67" s="26">
        <v>51.6590270196332</v>
      </c>
      <c r="E67" s="27">
        <f t="shared" si="1"/>
        <v>903.18097298036685</v>
      </c>
    </row>
    <row r="68" spans="1:5" x14ac:dyDescent="0.2">
      <c r="A68" s="30" t="s">
        <v>50</v>
      </c>
      <c r="B68" s="31">
        <v>28003</v>
      </c>
      <c r="C68" s="26">
        <v>2665.32</v>
      </c>
      <c r="D68" s="26">
        <v>144.19990563441914</v>
      </c>
      <c r="E68" s="27">
        <f t="shared" si="1"/>
        <v>2521.1200943655808</v>
      </c>
    </row>
    <row r="69" spans="1:5" x14ac:dyDescent="0.2">
      <c r="A69" s="30" t="s">
        <v>52</v>
      </c>
      <c r="B69" s="31">
        <v>30001</v>
      </c>
      <c r="C69" s="26">
        <v>585.29</v>
      </c>
      <c r="D69" s="26">
        <v>31.665527129488829</v>
      </c>
      <c r="E69" s="27">
        <f t="shared" si="1"/>
        <v>553.62447287051111</v>
      </c>
    </row>
    <row r="70" spans="1:5" x14ac:dyDescent="0.2">
      <c r="A70" s="30" t="s">
        <v>144</v>
      </c>
      <c r="B70" s="31">
        <v>31001</v>
      </c>
      <c r="C70" s="26">
        <v>0</v>
      </c>
      <c r="D70" s="26">
        <v>0</v>
      </c>
      <c r="E70" s="27">
        <f t="shared" si="1"/>
        <v>0</v>
      </c>
    </row>
    <row r="71" spans="1:5" x14ac:dyDescent="0.2">
      <c r="A71" s="30" t="s">
        <v>66</v>
      </c>
      <c r="B71" s="31">
        <v>41002</v>
      </c>
      <c r="C71" s="26">
        <v>12604.49</v>
      </c>
      <c r="D71" s="26">
        <v>681.93172623549117</v>
      </c>
      <c r="E71" s="27">
        <f t="shared" si="1"/>
        <v>11922.558273764509</v>
      </c>
    </row>
    <row r="72" spans="1:5" x14ac:dyDescent="0.2">
      <c r="A72" s="30" t="s">
        <v>110</v>
      </c>
      <c r="B72" s="31">
        <v>14002</v>
      </c>
      <c r="C72" s="26">
        <v>2027.99</v>
      </c>
      <c r="D72" s="26">
        <v>109.71889552757104</v>
      </c>
      <c r="E72" s="27">
        <f t="shared" si="1"/>
        <v>1918.271104472429</v>
      </c>
    </row>
    <row r="73" spans="1:5" x14ac:dyDescent="0.2">
      <c r="A73" s="30" t="s">
        <v>126</v>
      </c>
      <c r="B73" s="31">
        <v>10001</v>
      </c>
      <c r="C73" s="26">
        <v>0</v>
      </c>
      <c r="D73" s="26">
        <v>0</v>
      </c>
      <c r="E73" s="27">
        <f t="shared" si="1"/>
        <v>0</v>
      </c>
    </row>
    <row r="74" spans="1:5" x14ac:dyDescent="0.2">
      <c r="A74" s="30" t="s">
        <v>145</v>
      </c>
      <c r="B74" s="31">
        <v>34002</v>
      </c>
      <c r="C74" s="26">
        <v>0</v>
      </c>
      <c r="D74" s="26">
        <v>0</v>
      </c>
      <c r="E74" s="27">
        <f t="shared" si="1"/>
        <v>0</v>
      </c>
    </row>
    <row r="75" spans="1:5" x14ac:dyDescent="0.2">
      <c r="A75" s="30" t="s">
        <v>125</v>
      </c>
      <c r="B75" s="31">
        <v>51002</v>
      </c>
      <c r="C75" s="26">
        <v>0</v>
      </c>
      <c r="D75" s="26">
        <v>0</v>
      </c>
      <c r="E75" s="27">
        <f t="shared" si="1"/>
        <v>0</v>
      </c>
    </row>
    <row r="76" spans="1:5" x14ac:dyDescent="0.2">
      <c r="A76" s="30" t="s">
        <v>152</v>
      </c>
      <c r="B76" s="31">
        <v>56006</v>
      </c>
      <c r="C76" s="26">
        <v>0</v>
      </c>
      <c r="D76" s="26">
        <v>0</v>
      </c>
      <c r="E76" s="27">
        <f t="shared" si="1"/>
        <v>0</v>
      </c>
    </row>
    <row r="77" spans="1:5" x14ac:dyDescent="0.2">
      <c r="A77" s="30" t="s">
        <v>42</v>
      </c>
      <c r="B77" s="31">
        <v>23002</v>
      </c>
      <c r="C77" s="26">
        <v>0</v>
      </c>
      <c r="D77" s="26">
        <v>0</v>
      </c>
      <c r="E77" s="27">
        <f t="shared" si="1"/>
        <v>0</v>
      </c>
    </row>
    <row r="78" spans="1:5" x14ac:dyDescent="0.2">
      <c r="A78" s="30" t="s">
        <v>91</v>
      </c>
      <c r="B78" s="31">
        <v>53002</v>
      </c>
      <c r="C78" s="26">
        <v>0</v>
      </c>
      <c r="D78" s="26">
        <v>0</v>
      </c>
      <c r="E78" s="27">
        <f t="shared" ref="E78:E113" si="2">C78-D78</f>
        <v>0</v>
      </c>
    </row>
    <row r="79" spans="1:5" x14ac:dyDescent="0.2">
      <c r="A79" s="30" t="s">
        <v>79</v>
      </c>
      <c r="B79" s="31">
        <v>48003</v>
      </c>
      <c r="C79" s="26">
        <v>993.55</v>
      </c>
      <c r="D79" s="26">
        <v>53.75332652104705</v>
      </c>
      <c r="E79" s="27">
        <f t="shared" si="2"/>
        <v>939.79667347895293</v>
      </c>
    </row>
    <row r="80" spans="1:5" x14ac:dyDescent="0.2">
      <c r="A80" s="30" t="s">
        <v>6</v>
      </c>
      <c r="B80" s="31">
        <v>2002</v>
      </c>
      <c r="C80" s="26">
        <v>20623.53</v>
      </c>
      <c r="D80" s="26">
        <v>1115.7801239058017</v>
      </c>
      <c r="E80" s="27">
        <f t="shared" si="2"/>
        <v>19507.749876094196</v>
      </c>
    </row>
    <row r="81" spans="1:5" x14ac:dyDescent="0.2">
      <c r="A81" s="30" t="s">
        <v>41</v>
      </c>
      <c r="B81" s="31">
        <v>22006</v>
      </c>
      <c r="C81" s="26">
        <v>1789.2199999999998</v>
      </c>
      <c r="D81" s="26">
        <v>96.800892635486676</v>
      </c>
      <c r="E81" s="27">
        <f t="shared" si="2"/>
        <v>1692.4191073645131</v>
      </c>
    </row>
    <row r="82" spans="1:5" x14ac:dyDescent="0.2">
      <c r="A82" s="30" t="s">
        <v>27</v>
      </c>
      <c r="B82" s="31">
        <v>13003</v>
      </c>
      <c r="C82" s="26">
        <v>1487.28</v>
      </c>
      <c r="D82" s="26">
        <v>80.465248319886129</v>
      </c>
      <c r="E82" s="27">
        <f t="shared" si="2"/>
        <v>1406.8147516801139</v>
      </c>
    </row>
    <row r="83" spans="1:5" x14ac:dyDescent="0.2">
      <c r="A83" s="30" t="s">
        <v>7</v>
      </c>
      <c r="B83" s="31">
        <v>2003</v>
      </c>
      <c r="C83" s="26">
        <v>1207.3699999999999</v>
      </c>
      <c r="D83" s="26">
        <v>65.321477370757961</v>
      </c>
      <c r="E83" s="27">
        <f t="shared" si="2"/>
        <v>1142.0485226292419</v>
      </c>
    </row>
    <row r="84" spans="1:5" x14ac:dyDescent="0.2">
      <c r="A84" s="30" t="s">
        <v>146</v>
      </c>
      <c r="B84" s="31">
        <v>37003</v>
      </c>
      <c r="C84" s="26">
        <v>0</v>
      </c>
      <c r="D84" s="26">
        <v>0</v>
      </c>
      <c r="E84" s="27">
        <f t="shared" si="2"/>
        <v>0</v>
      </c>
    </row>
    <row r="85" spans="1:5" x14ac:dyDescent="0.2">
      <c r="A85" s="30" t="s">
        <v>121</v>
      </c>
      <c r="B85" s="31">
        <v>35002</v>
      </c>
      <c r="C85" s="26">
        <v>0</v>
      </c>
      <c r="D85" s="26">
        <v>0</v>
      </c>
      <c r="E85" s="27">
        <f t="shared" si="2"/>
        <v>0</v>
      </c>
    </row>
    <row r="86" spans="1:5" x14ac:dyDescent="0.2">
      <c r="A86" s="30" t="s">
        <v>20</v>
      </c>
      <c r="B86" s="31">
        <v>7002</v>
      </c>
      <c r="C86" s="26">
        <v>931.55</v>
      </c>
      <c r="D86" s="26">
        <v>50.39898477246377</v>
      </c>
      <c r="E86" s="27">
        <f t="shared" si="2"/>
        <v>881.15101522753616</v>
      </c>
    </row>
    <row r="87" spans="1:5" x14ac:dyDescent="0.2">
      <c r="A87" s="30" t="s">
        <v>132</v>
      </c>
      <c r="B87" s="31">
        <v>38003</v>
      </c>
      <c r="C87" s="26">
        <v>0</v>
      </c>
      <c r="D87" s="26">
        <v>0</v>
      </c>
      <c r="E87" s="27">
        <f t="shared" si="2"/>
        <v>0</v>
      </c>
    </row>
    <row r="88" spans="1:5" x14ac:dyDescent="0.2">
      <c r="A88" s="30" t="s">
        <v>76</v>
      </c>
      <c r="B88" s="31">
        <v>45005</v>
      </c>
      <c r="C88" s="26">
        <v>0</v>
      </c>
      <c r="D88" s="26">
        <v>0</v>
      </c>
      <c r="E88" s="27">
        <f t="shared" si="2"/>
        <v>0</v>
      </c>
    </row>
    <row r="89" spans="1:5" x14ac:dyDescent="0.2">
      <c r="A89" s="30" t="s">
        <v>63</v>
      </c>
      <c r="B89" s="31">
        <v>40001</v>
      </c>
      <c r="C89" s="26">
        <v>3592.9100000000003</v>
      </c>
      <c r="D89" s="26">
        <v>194.38464535326372</v>
      </c>
      <c r="E89" s="27">
        <f t="shared" si="2"/>
        <v>3398.5253546467366</v>
      </c>
    </row>
    <row r="90" spans="1:5" x14ac:dyDescent="0.2">
      <c r="A90" s="30" t="s">
        <v>89</v>
      </c>
      <c r="B90" s="31">
        <v>52004</v>
      </c>
      <c r="C90" s="26">
        <v>1006.3</v>
      </c>
      <c r="D90" s="26">
        <v>54.443130670957316</v>
      </c>
      <c r="E90" s="27">
        <f t="shared" si="2"/>
        <v>951.85686932904264</v>
      </c>
    </row>
    <row r="91" spans="1:5" x14ac:dyDescent="0.2">
      <c r="A91" s="30" t="s">
        <v>67</v>
      </c>
      <c r="B91" s="31">
        <v>41004</v>
      </c>
      <c r="C91" s="26">
        <v>3300.9799999999996</v>
      </c>
      <c r="D91" s="26">
        <v>178.5905649232005</v>
      </c>
      <c r="E91" s="27">
        <f t="shared" si="2"/>
        <v>3122.3894350767991</v>
      </c>
    </row>
    <row r="92" spans="1:5" x14ac:dyDescent="0.2">
      <c r="A92" s="30" t="s">
        <v>74</v>
      </c>
      <c r="B92" s="31">
        <v>44002</v>
      </c>
      <c r="C92" s="26">
        <v>356.4</v>
      </c>
      <c r="D92" s="26">
        <v>19.282054825727105</v>
      </c>
      <c r="E92" s="27">
        <f t="shared" si="2"/>
        <v>337.11794517427285</v>
      </c>
    </row>
    <row r="93" spans="1:5" x14ac:dyDescent="0.2">
      <c r="A93" s="30" t="s">
        <v>69</v>
      </c>
      <c r="B93" s="31">
        <v>42001</v>
      </c>
      <c r="C93" s="26">
        <v>3157.14</v>
      </c>
      <c r="D93" s="26">
        <v>170.8084920664873</v>
      </c>
      <c r="E93" s="27">
        <f t="shared" si="2"/>
        <v>2986.3315079335125</v>
      </c>
    </row>
    <row r="94" spans="1:5" x14ac:dyDescent="0.2">
      <c r="A94" s="30" t="s">
        <v>62</v>
      </c>
      <c r="B94" s="31">
        <v>39002</v>
      </c>
      <c r="C94" s="26">
        <v>4270.43</v>
      </c>
      <c r="D94" s="26">
        <v>231.04002634520151</v>
      </c>
      <c r="E94" s="27">
        <f t="shared" si="2"/>
        <v>4039.3899736547987</v>
      </c>
    </row>
    <row r="95" spans="1:5" s="7" customFormat="1" x14ac:dyDescent="0.2">
      <c r="A95" s="30" t="s">
        <v>101</v>
      </c>
      <c r="B95" s="31">
        <v>60003</v>
      </c>
      <c r="C95" s="26">
        <v>1155.48</v>
      </c>
      <c r="D95" s="26">
        <v>62.514109736338831</v>
      </c>
      <c r="E95" s="27">
        <f t="shared" si="2"/>
        <v>1092.9658902636611</v>
      </c>
    </row>
    <row r="96" spans="1:5" x14ac:dyDescent="0.2">
      <c r="A96" s="30" t="s">
        <v>72</v>
      </c>
      <c r="B96" s="31">
        <v>43007</v>
      </c>
      <c r="C96" s="26">
        <v>3706.88</v>
      </c>
      <c r="D96" s="26">
        <v>200.55068291916751</v>
      </c>
      <c r="E96" s="27">
        <f t="shared" si="2"/>
        <v>3506.3293170808324</v>
      </c>
    </row>
    <row r="97" spans="1:5" s="7" customFormat="1" x14ac:dyDescent="0.2">
      <c r="A97" s="30" t="s">
        <v>147</v>
      </c>
      <c r="B97" s="31">
        <v>15001</v>
      </c>
      <c r="C97" s="26">
        <v>0</v>
      </c>
      <c r="D97" s="26">
        <v>0</v>
      </c>
      <c r="E97" s="27">
        <f t="shared" si="2"/>
        <v>0</v>
      </c>
    </row>
    <row r="98" spans="1:5" x14ac:dyDescent="0.2">
      <c r="A98" s="30" t="s">
        <v>114</v>
      </c>
      <c r="B98" s="31">
        <v>15002</v>
      </c>
      <c r="C98" s="26">
        <v>0</v>
      </c>
      <c r="D98" s="26">
        <v>0</v>
      </c>
      <c r="E98" s="27">
        <f t="shared" si="2"/>
        <v>0</v>
      </c>
    </row>
    <row r="99" spans="1:5" x14ac:dyDescent="0.2">
      <c r="A99" s="30" t="s">
        <v>77</v>
      </c>
      <c r="B99" s="31">
        <v>46001</v>
      </c>
      <c r="C99" s="26">
        <v>9091.07</v>
      </c>
      <c r="D99" s="26">
        <v>491.84767161762892</v>
      </c>
      <c r="E99" s="27">
        <f t="shared" si="2"/>
        <v>8599.2223283823714</v>
      </c>
    </row>
    <row r="100" spans="1:5" x14ac:dyDescent="0.2">
      <c r="A100" s="30" t="s">
        <v>55</v>
      </c>
      <c r="B100" s="31">
        <v>33002</v>
      </c>
      <c r="C100" s="26">
        <v>874.68</v>
      </c>
      <c r="D100" s="26">
        <v>47.322187752432619</v>
      </c>
      <c r="E100" s="27">
        <f t="shared" si="2"/>
        <v>827.35781224756738</v>
      </c>
    </row>
    <row r="101" spans="1:5" x14ac:dyDescent="0.2">
      <c r="A101" s="30" t="s">
        <v>44</v>
      </c>
      <c r="B101" s="31">
        <v>25004</v>
      </c>
      <c r="C101" s="26">
        <v>3897.92</v>
      </c>
      <c r="D101" s="26">
        <v>210.8863836877054</v>
      </c>
      <c r="E101" s="27">
        <f t="shared" si="2"/>
        <v>3687.0336163122947</v>
      </c>
    </row>
    <row r="102" spans="1:5" x14ac:dyDescent="0.2">
      <c r="A102" s="30" t="s">
        <v>51</v>
      </c>
      <c r="B102" s="31">
        <v>29004</v>
      </c>
      <c r="C102" s="26">
        <v>1087.31</v>
      </c>
      <c r="D102" s="26">
        <v>58.82595688148524</v>
      </c>
      <c r="E102" s="27">
        <f t="shared" si="2"/>
        <v>1028.4840431185148</v>
      </c>
    </row>
    <row r="103" spans="1:5" x14ac:dyDescent="0.2">
      <c r="A103" s="30" t="s">
        <v>33</v>
      </c>
      <c r="B103" s="31">
        <v>17002</v>
      </c>
      <c r="C103" s="26">
        <v>10210.52</v>
      </c>
      <c r="D103" s="26">
        <v>552.41247597975075</v>
      </c>
      <c r="E103" s="27">
        <f t="shared" si="2"/>
        <v>9658.1075240202499</v>
      </c>
    </row>
    <row r="104" spans="1:5" s="7" customFormat="1" x14ac:dyDescent="0.2">
      <c r="A104" s="30" t="s">
        <v>133</v>
      </c>
      <c r="B104" s="31">
        <v>62006</v>
      </c>
      <c r="C104" s="26">
        <v>4713.59</v>
      </c>
      <c r="D104" s="26">
        <v>255.01599552749448</v>
      </c>
      <c r="E104" s="27">
        <f t="shared" si="2"/>
        <v>4458.5740044725053</v>
      </c>
    </row>
    <row r="105" spans="1:5" x14ac:dyDescent="0.2">
      <c r="A105" s="30" t="s">
        <v>71</v>
      </c>
      <c r="B105" s="31">
        <v>43002</v>
      </c>
      <c r="C105" s="26">
        <v>905.68000000000006</v>
      </c>
      <c r="D105" s="26">
        <v>48.999358626724266</v>
      </c>
      <c r="E105" s="27">
        <f t="shared" si="2"/>
        <v>856.68064137327576</v>
      </c>
    </row>
    <row r="106" spans="1:5" x14ac:dyDescent="0.2">
      <c r="A106" s="30" t="s">
        <v>34</v>
      </c>
      <c r="B106" s="31">
        <v>17003</v>
      </c>
      <c r="C106" s="26">
        <v>448.35</v>
      </c>
      <c r="D106" s="26">
        <v>24.256760048021182</v>
      </c>
      <c r="E106" s="27">
        <f t="shared" si="2"/>
        <v>424.09323995197883</v>
      </c>
    </row>
    <row r="107" spans="1:5" x14ac:dyDescent="0.2">
      <c r="A107" s="30" t="s">
        <v>86</v>
      </c>
      <c r="B107" s="31">
        <v>51003</v>
      </c>
      <c r="C107" s="26">
        <v>1671.96</v>
      </c>
      <c r="D107" s="26">
        <v>90.456858547762906</v>
      </c>
      <c r="E107" s="27">
        <f t="shared" si="2"/>
        <v>1581.5031414522371</v>
      </c>
    </row>
    <row r="108" spans="1:5" s="7" customFormat="1" x14ac:dyDescent="0.2">
      <c r="A108" s="30" t="s">
        <v>111</v>
      </c>
      <c r="B108" s="31">
        <v>9002</v>
      </c>
      <c r="C108" s="26">
        <v>1904.59</v>
      </c>
      <c r="D108" s="26">
        <v>103.04267340216495</v>
      </c>
      <c r="E108" s="27">
        <f t="shared" si="2"/>
        <v>1801.5473265978349</v>
      </c>
    </row>
    <row r="109" spans="1:5" x14ac:dyDescent="0.2">
      <c r="A109" s="30" t="s">
        <v>97</v>
      </c>
      <c r="B109" s="31">
        <v>56007</v>
      </c>
      <c r="C109" s="26">
        <v>479.76</v>
      </c>
      <c r="D109" s="26">
        <v>25.956112859682484</v>
      </c>
      <c r="E109" s="27">
        <f t="shared" si="2"/>
        <v>453.8038871403175</v>
      </c>
    </row>
    <row r="110" spans="1:5" x14ac:dyDescent="0.2">
      <c r="A110" s="30" t="s">
        <v>148</v>
      </c>
      <c r="B110" s="31">
        <v>23003</v>
      </c>
      <c r="C110" s="26">
        <v>0</v>
      </c>
      <c r="D110" s="26">
        <v>0</v>
      </c>
      <c r="E110" s="27">
        <f t="shared" si="2"/>
        <v>0</v>
      </c>
    </row>
    <row r="111" spans="1:5" x14ac:dyDescent="0.2">
      <c r="A111" s="30" t="s">
        <v>149</v>
      </c>
      <c r="B111" s="31">
        <v>65001</v>
      </c>
      <c r="C111" s="26">
        <v>0</v>
      </c>
      <c r="D111" s="26">
        <v>0</v>
      </c>
      <c r="E111" s="27">
        <f t="shared" si="2"/>
        <v>0</v>
      </c>
    </row>
    <row r="112" spans="1:5" x14ac:dyDescent="0.2">
      <c r="A112" s="30" t="s">
        <v>139</v>
      </c>
      <c r="B112" s="31">
        <v>39006</v>
      </c>
      <c r="C112" s="26">
        <v>0</v>
      </c>
      <c r="D112" s="26">
        <v>0</v>
      </c>
      <c r="E112" s="27">
        <f t="shared" si="2"/>
        <v>0</v>
      </c>
    </row>
    <row r="113" spans="1:5" x14ac:dyDescent="0.2">
      <c r="A113" s="30" t="s">
        <v>102</v>
      </c>
      <c r="B113" s="31">
        <v>60004</v>
      </c>
      <c r="C113" s="26">
        <v>801.59</v>
      </c>
      <c r="D113" s="26">
        <v>43.367851649143077</v>
      </c>
      <c r="E113" s="27">
        <f t="shared" si="2"/>
        <v>758.22214835085697</v>
      </c>
    </row>
    <row r="114" spans="1:5" x14ac:dyDescent="0.2">
      <c r="A114" s="30" t="s">
        <v>56</v>
      </c>
      <c r="B114" s="31">
        <v>33003</v>
      </c>
      <c r="C114" s="26">
        <v>1234.4099999999999</v>
      </c>
      <c r="D114" s="26">
        <v>66.7844031914304</v>
      </c>
      <c r="E114" s="27">
        <f t="shared" ref="E114:E145" si="3">C114-D114</f>
        <v>1167.6255968085695</v>
      </c>
    </row>
    <row r="115" spans="1:5" x14ac:dyDescent="0.2">
      <c r="A115" s="30" t="s">
        <v>53</v>
      </c>
      <c r="B115" s="31">
        <v>32002</v>
      </c>
      <c r="C115" s="26">
        <v>8298.68</v>
      </c>
      <c r="D115" s="26">
        <v>448.97756100214662</v>
      </c>
      <c r="E115" s="27">
        <f t="shared" si="3"/>
        <v>7849.7024389978533</v>
      </c>
    </row>
    <row r="116" spans="1:5" x14ac:dyDescent="0.2">
      <c r="A116" s="30" t="s">
        <v>4</v>
      </c>
      <c r="B116" s="31">
        <v>1001</v>
      </c>
      <c r="C116" s="26">
        <v>896.44</v>
      </c>
      <c r="D116" s="26">
        <v>48.49945350161282</v>
      </c>
      <c r="E116" s="27">
        <f t="shared" si="3"/>
        <v>847.94054649838722</v>
      </c>
    </row>
    <row r="117" spans="1:5" x14ac:dyDescent="0.2">
      <c r="A117" s="30" t="s">
        <v>23</v>
      </c>
      <c r="B117" s="31">
        <v>11005</v>
      </c>
      <c r="C117" s="26">
        <v>1257.26</v>
      </c>
      <c r="D117" s="26">
        <v>68.020640432642153</v>
      </c>
      <c r="E117" s="27">
        <f t="shared" si="3"/>
        <v>1189.239359567358</v>
      </c>
    </row>
    <row r="118" spans="1:5" x14ac:dyDescent="0.2">
      <c r="A118" s="30" t="s">
        <v>87</v>
      </c>
      <c r="B118" s="31">
        <v>51004</v>
      </c>
      <c r="C118" s="26">
        <v>31528.28</v>
      </c>
      <c r="D118" s="26">
        <v>1705.7520300810199</v>
      </c>
      <c r="E118" s="27">
        <f t="shared" si="3"/>
        <v>29822.527969918978</v>
      </c>
    </row>
    <row r="119" spans="1:5" x14ac:dyDescent="0.2">
      <c r="A119" s="30" t="s">
        <v>96</v>
      </c>
      <c r="B119" s="31">
        <v>56004</v>
      </c>
      <c r="C119" s="26">
        <v>0</v>
      </c>
      <c r="D119" s="26">
        <v>0</v>
      </c>
      <c r="E119" s="27">
        <f t="shared" si="3"/>
        <v>0</v>
      </c>
    </row>
    <row r="120" spans="1:5" x14ac:dyDescent="0.2">
      <c r="A120" s="30" t="s">
        <v>92</v>
      </c>
      <c r="B120" s="31">
        <v>54004</v>
      </c>
      <c r="C120" s="26">
        <v>0</v>
      </c>
      <c r="D120" s="26">
        <v>0</v>
      </c>
      <c r="E120" s="27">
        <f t="shared" si="3"/>
        <v>0</v>
      </c>
    </row>
    <row r="121" spans="1:5" x14ac:dyDescent="0.2">
      <c r="A121" s="30" t="s">
        <v>94</v>
      </c>
      <c r="B121" s="31">
        <v>55005</v>
      </c>
      <c r="C121" s="26">
        <v>632.76</v>
      </c>
      <c r="D121" s="26">
        <v>34.233762658605734</v>
      </c>
      <c r="E121" s="27">
        <f t="shared" si="3"/>
        <v>598.52623734139422</v>
      </c>
    </row>
    <row r="122" spans="1:5" x14ac:dyDescent="0.2">
      <c r="A122" s="30" t="s">
        <v>11</v>
      </c>
      <c r="B122" s="31">
        <v>4003</v>
      </c>
      <c r="C122" s="26">
        <v>0</v>
      </c>
      <c r="D122" s="26">
        <v>0</v>
      </c>
      <c r="E122" s="27">
        <f t="shared" si="3"/>
        <v>0</v>
      </c>
    </row>
    <row r="123" spans="1:5" x14ac:dyDescent="0.2">
      <c r="A123" s="30" t="s">
        <v>106</v>
      </c>
      <c r="B123" s="31">
        <v>62005</v>
      </c>
      <c r="C123" s="26">
        <v>593.59999999999991</v>
      </c>
      <c r="D123" s="26">
        <v>32.115117128371516</v>
      </c>
      <c r="E123" s="27">
        <f t="shared" si="3"/>
        <v>561.48488287162843</v>
      </c>
    </row>
    <row r="124" spans="1:5" x14ac:dyDescent="0.2">
      <c r="A124" s="30" t="s">
        <v>83</v>
      </c>
      <c r="B124" s="31">
        <v>49005</v>
      </c>
      <c r="C124" s="26">
        <v>172609.58000000002</v>
      </c>
      <c r="D124" s="26">
        <v>9338.5729096681534</v>
      </c>
      <c r="E124" s="27">
        <f t="shared" si="3"/>
        <v>163271.00709033187</v>
      </c>
    </row>
    <row r="125" spans="1:5" x14ac:dyDescent="0.2">
      <c r="A125" s="30" t="s">
        <v>14</v>
      </c>
      <c r="B125" s="31">
        <v>5005</v>
      </c>
      <c r="C125" s="26">
        <v>2114.0100000000002</v>
      </c>
      <c r="D125" s="26">
        <v>114.372774192299</v>
      </c>
      <c r="E125" s="27">
        <f t="shared" si="3"/>
        <v>1999.6372258077013</v>
      </c>
    </row>
    <row r="126" spans="1:5" x14ac:dyDescent="0.2">
      <c r="A126" s="30" t="s">
        <v>112</v>
      </c>
      <c r="B126" s="31">
        <v>54002</v>
      </c>
      <c r="C126" s="26">
        <v>7048.67</v>
      </c>
      <c r="D126" s="26">
        <v>381.34916214494359</v>
      </c>
      <c r="E126" s="27">
        <f t="shared" si="3"/>
        <v>6667.3208378550562</v>
      </c>
    </row>
    <row r="127" spans="1:5" x14ac:dyDescent="0.2">
      <c r="A127" s="30" t="s">
        <v>31</v>
      </c>
      <c r="B127" s="31">
        <v>15003</v>
      </c>
      <c r="C127" s="26">
        <v>4210.4400000000005</v>
      </c>
      <c r="D127" s="26">
        <v>227.79443019201585</v>
      </c>
      <c r="E127" s="27">
        <f t="shared" si="3"/>
        <v>3982.6455698079844</v>
      </c>
    </row>
    <row r="128" spans="1:5" x14ac:dyDescent="0.2">
      <c r="A128" s="30" t="s">
        <v>46</v>
      </c>
      <c r="B128" s="31">
        <v>26005</v>
      </c>
      <c r="C128" s="26">
        <v>400.32</v>
      </c>
      <c r="D128" s="26">
        <v>21.658227238594488</v>
      </c>
      <c r="E128" s="27">
        <f t="shared" si="3"/>
        <v>378.66177276140553</v>
      </c>
    </row>
    <row r="129" spans="1:5" x14ac:dyDescent="0.2">
      <c r="A129" s="30" t="s">
        <v>64</v>
      </c>
      <c r="B129" s="31">
        <v>40002</v>
      </c>
      <c r="C129" s="26">
        <v>1242.77</v>
      </c>
      <c r="D129" s="26">
        <v>67.236698304626486</v>
      </c>
      <c r="E129" s="27">
        <f t="shared" si="3"/>
        <v>1175.5333016953734</v>
      </c>
    </row>
    <row r="130" spans="1:5" x14ac:dyDescent="0.2">
      <c r="A130" s="30" t="s">
        <v>129</v>
      </c>
      <c r="B130" s="31">
        <v>57001</v>
      </c>
      <c r="C130" s="26">
        <v>0</v>
      </c>
      <c r="D130" s="26">
        <v>0</v>
      </c>
      <c r="E130" s="27">
        <f t="shared" si="3"/>
        <v>0</v>
      </c>
    </row>
    <row r="131" spans="1:5" x14ac:dyDescent="0.2">
      <c r="A131" s="30" t="s">
        <v>124</v>
      </c>
      <c r="B131" s="31">
        <v>54006</v>
      </c>
      <c r="C131" s="26">
        <v>1208.42</v>
      </c>
      <c r="D131" s="26">
        <v>65.378284771338812</v>
      </c>
      <c r="E131" s="27">
        <f t="shared" si="3"/>
        <v>1143.0417152286614</v>
      </c>
    </row>
    <row r="132" spans="1:5" x14ac:dyDescent="0.2">
      <c r="A132" s="30" t="s">
        <v>68</v>
      </c>
      <c r="B132" s="31">
        <v>41005</v>
      </c>
      <c r="C132" s="26">
        <v>6686.02</v>
      </c>
      <c r="D132" s="26">
        <v>361.72896803004483</v>
      </c>
      <c r="E132" s="27">
        <f t="shared" si="3"/>
        <v>6324.2910319699558</v>
      </c>
    </row>
    <row r="133" spans="1:5" x14ac:dyDescent="0.2">
      <c r="A133" s="30" t="s">
        <v>150</v>
      </c>
      <c r="B133" s="31">
        <v>20003</v>
      </c>
      <c r="C133" s="26">
        <v>0</v>
      </c>
      <c r="D133" s="26">
        <v>0</v>
      </c>
      <c r="E133" s="27">
        <f t="shared" si="3"/>
        <v>0</v>
      </c>
    </row>
    <row r="134" spans="1:5" x14ac:dyDescent="0.2">
      <c r="A134" s="30" t="s">
        <v>109</v>
      </c>
      <c r="B134" s="31">
        <v>66001</v>
      </c>
      <c r="C134" s="26">
        <v>0</v>
      </c>
      <c r="D134" s="26">
        <v>0</v>
      </c>
      <c r="E134" s="27">
        <f t="shared" si="3"/>
        <v>0</v>
      </c>
    </row>
    <row r="135" spans="1:5" x14ac:dyDescent="0.2">
      <c r="A135" s="30" t="s">
        <v>57</v>
      </c>
      <c r="B135" s="31">
        <v>33005</v>
      </c>
      <c r="C135" s="26">
        <v>0</v>
      </c>
      <c r="D135" s="26">
        <v>0</v>
      </c>
      <c r="E135" s="27">
        <f t="shared" si="3"/>
        <v>0</v>
      </c>
    </row>
    <row r="136" spans="1:5" x14ac:dyDescent="0.2">
      <c r="A136" s="30" t="s">
        <v>123</v>
      </c>
      <c r="B136" s="31">
        <v>49006</v>
      </c>
      <c r="C136" s="26">
        <v>2012.9299999999998</v>
      </c>
      <c r="D136" s="26">
        <v>108.9041150963829</v>
      </c>
      <c r="E136" s="27">
        <f t="shared" si="3"/>
        <v>1904.025884903617</v>
      </c>
    </row>
    <row r="137" spans="1:5" x14ac:dyDescent="0.2">
      <c r="A137" s="30" t="s">
        <v>26</v>
      </c>
      <c r="B137" s="31">
        <v>13001</v>
      </c>
      <c r="C137" s="26">
        <v>4288.26</v>
      </c>
      <c r="D137" s="26">
        <v>232.00467010935054</v>
      </c>
      <c r="E137" s="27">
        <f t="shared" si="3"/>
        <v>4056.2553298906496</v>
      </c>
    </row>
    <row r="138" spans="1:5" x14ac:dyDescent="0.2">
      <c r="A138" s="30" t="s">
        <v>116</v>
      </c>
      <c r="B138" s="31">
        <v>60006</v>
      </c>
      <c r="C138" s="26">
        <v>1219.1999999999998</v>
      </c>
      <c r="D138" s="26">
        <v>65.961507417302158</v>
      </c>
      <c r="E138" s="27">
        <f t="shared" si="3"/>
        <v>1153.2384925826977</v>
      </c>
    </row>
    <row r="139" spans="1:5" x14ac:dyDescent="0.2">
      <c r="A139" s="30" t="s">
        <v>122</v>
      </c>
      <c r="B139" s="31">
        <v>11004</v>
      </c>
      <c r="C139" s="26">
        <v>0</v>
      </c>
      <c r="D139" s="26">
        <v>0</v>
      </c>
      <c r="E139" s="27">
        <f t="shared" si="3"/>
        <v>0</v>
      </c>
    </row>
    <row r="140" spans="1:5" x14ac:dyDescent="0.2">
      <c r="A140" s="30" t="s">
        <v>130</v>
      </c>
      <c r="B140" s="31">
        <v>51005</v>
      </c>
      <c r="C140" s="26">
        <v>1334.22</v>
      </c>
      <c r="D140" s="26">
        <v>72.184352383786816</v>
      </c>
      <c r="E140" s="27">
        <f t="shared" si="3"/>
        <v>1262.0356476162133</v>
      </c>
    </row>
    <row r="141" spans="1:5" x14ac:dyDescent="0.2">
      <c r="A141" s="30" t="s">
        <v>18</v>
      </c>
      <c r="B141" s="31">
        <v>6005</v>
      </c>
      <c r="C141" s="26">
        <v>0</v>
      </c>
      <c r="D141" s="26">
        <v>0</v>
      </c>
      <c r="E141" s="27">
        <f t="shared" si="3"/>
        <v>0</v>
      </c>
    </row>
    <row r="142" spans="1:5" x14ac:dyDescent="0.2">
      <c r="A142" s="30" t="s">
        <v>29</v>
      </c>
      <c r="B142" s="31">
        <v>14004</v>
      </c>
      <c r="C142" s="26">
        <v>9131.99</v>
      </c>
      <c r="D142" s="26">
        <v>494.06153717169389</v>
      </c>
      <c r="E142" s="27">
        <f t="shared" si="3"/>
        <v>8637.9284628283058</v>
      </c>
    </row>
    <row r="143" spans="1:5" x14ac:dyDescent="0.2">
      <c r="A143" s="30" t="s">
        <v>35</v>
      </c>
      <c r="B143" s="31">
        <v>18003</v>
      </c>
      <c r="C143" s="26">
        <v>792.83</v>
      </c>
      <c r="D143" s="26">
        <v>42.893915621440023</v>
      </c>
      <c r="E143" s="27">
        <f t="shared" si="3"/>
        <v>749.93608437856005</v>
      </c>
    </row>
    <row r="144" spans="1:5" x14ac:dyDescent="0.2">
      <c r="A144" s="30" t="s">
        <v>30</v>
      </c>
      <c r="B144" s="31">
        <v>14005</v>
      </c>
      <c r="C144" s="26">
        <v>1905.67</v>
      </c>
      <c r="D144" s="26">
        <v>103.10110387133383</v>
      </c>
      <c r="E144" s="27">
        <f t="shared" si="3"/>
        <v>1802.5688961286662</v>
      </c>
    </row>
    <row r="145" spans="1:5" ht="15.75" customHeight="1" x14ac:dyDescent="0.2">
      <c r="A145" s="30" t="s">
        <v>36</v>
      </c>
      <c r="B145" s="31">
        <v>18005</v>
      </c>
      <c r="C145" s="26">
        <v>1932.45</v>
      </c>
      <c r="D145" s="26">
        <v>104.54996309757674</v>
      </c>
      <c r="E145" s="27">
        <f t="shared" si="3"/>
        <v>1827.9000369024234</v>
      </c>
    </row>
    <row r="146" spans="1:5" x14ac:dyDescent="0.2">
      <c r="A146" s="30" t="s">
        <v>58</v>
      </c>
      <c r="B146" s="31">
        <v>36002</v>
      </c>
      <c r="C146" s="26">
        <v>1172.04</v>
      </c>
      <c r="D146" s="26">
        <v>63.410043596928162</v>
      </c>
      <c r="E146" s="27">
        <f t="shared" ref="E146:E155" si="4">C146-D146</f>
        <v>1108.6299564030719</v>
      </c>
    </row>
    <row r="147" spans="1:5" x14ac:dyDescent="0.2">
      <c r="A147" s="30" t="s">
        <v>84</v>
      </c>
      <c r="B147" s="31">
        <v>49007</v>
      </c>
      <c r="C147" s="26">
        <v>2819.2799999999997</v>
      </c>
      <c r="D147" s="26">
        <v>152.52949362815912</v>
      </c>
      <c r="E147" s="27">
        <f t="shared" si="4"/>
        <v>2666.7505063718409</v>
      </c>
    </row>
    <row r="148" spans="1:5" x14ac:dyDescent="0.2">
      <c r="A148" s="30" t="s">
        <v>5</v>
      </c>
      <c r="B148" s="31">
        <v>1003</v>
      </c>
      <c r="C148" s="26">
        <v>570.45000000000005</v>
      </c>
      <c r="D148" s="26">
        <v>30.862649201279545</v>
      </c>
      <c r="E148" s="27">
        <f t="shared" si="4"/>
        <v>539.58735079872054</v>
      </c>
    </row>
    <row r="149" spans="1:5" x14ac:dyDescent="0.2">
      <c r="A149" s="30" t="s">
        <v>78</v>
      </c>
      <c r="B149" s="31">
        <v>47001</v>
      </c>
      <c r="C149" s="26">
        <v>4544.0600000000004</v>
      </c>
      <c r="D149" s="26">
        <v>245.84403493656995</v>
      </c>
      <c r="E149" s="27">
        <f t="shared" si="4"/>
        <v>4298.2159650634303</v>
      </c>
    </row>
    <row r="150" spans="1:5" x14ac:dyDescent="0.2">
      <c r="A150" s="30" t="s">
        <v>25</v>
      </c>
      <c r="B150" s="31">
        <v>12003</v>
      </c>
      <c r="C150" s="26">
        <v>1160.03</v>
      </c>
      <c r="D150" s="26">
        <v>62.760275138855818</v>
      </c>
      <c r="E150" s="27">
        <f t="shared" si="4"/>
        <v>1097.2697248611441</v>
      </c>
    </row>
    <row r="151" spans="1:5" x14ac:dyDescent="0.2">
      <c r="A151" s="30" t="s">
        <v>93</v>
      </c>
      <c r="B151" s="31">
        <v>54007</v>
      </c>
      <c r="C151" s="26">
        <v>1513.5300000000002</v>
      </c>
      <c r="D151" s="26">
        <v>81.885433334407281</v>
      </c>
      <c r="E151" s="27">
        <f t="shared" si="4"/>
        <v>1431.6445666655929</v>
      </c>
    </row>
    <row r="152" spans="1:5" x14ac:dyDescent="0.2">
      <c r="A152" s="30" t="s">
        <v>99</v>
      </c>
      <c r="B152" s="31">
        <v>59002</v>
      </c>
      <c r="C152" s="26">
        <v>7356.1200000000008</v>
      </c>
      <c r="D152" s="26">
        <v>397.98291005787797</v>
      </c>
      <c r="E152" s="27">
        <f t="shared" si="4"/>
        <v>6958.1370899421227</v>
      </c>
    </row>
    <row r="153" spans="1:5" x14ac:dyDescent="0.2">
      <c r="A153" s="30" t="s">
        <v>118</v>
      </c>
      <c r="B153" s="31">
        <v>2006</v>
      </c>
      <c r="C153" s="26">
        <v>2238.79</v>
      </c>
      <c r="D153" s="26">
        <v>121.12365747275418</v>
      </c>
      <c r="E153" s="27">
        <f t="shared" si="4"/>
        <v>2117.6663425272459</v>
      </c>
    </row>
    <row r="154" spans="1:5" x14ac:dyDescent="0.2">
      <c r="A154" s="30" t="s">
        <v>113</v>
      </c>
      <c r="B154" s="31">
        <v>55004</v>
      </c>
      <c r="C154" s="26">
        <v>682.51</v>
      </c>
      <c r="D154" s="26">
        <v>36.925351400412481</v>
      </c>
      <c r="E154" s="27">
        <f t="shared" si="4"/>
        <v>645.58464859958747</v>
      </c>
    </row>
    <row r="155" spans="1:5" x14ac:dyDescent="0.2">
      <c r="A155" s="30" t="s">
        <v>108</v>
      </c>
      <c r="B155" s="31">
        <v>63003</v>
      </c>
      <c r="C155" s="26">
        <v>14213.25</v>
      </c>
      <c r="D155" s="26">
        <v>768.96932029114987</v>
      </c>
      <c r="E155" s="27">
        <f t="shared" si="4"/>
        <v>13444.280679708851</v>
      </c>
    </row>
    <row r="156" spans="1:5" x14ac:dyDescent="0.2">
      <c r="A156" s="8"/>
      <c r="B156" s="9" t="s">
        <v>3</v>
      </c>
      <c r="C156" s="27">
        <f>SUM(C9:C155)</f>
        <v>536021.71000000008</v>
      </c>
      <c r="D156" s="27">
        <f>SUM(D9:D155)</f>
        <v>28999.999999999982</v>
      </c>
      <c r="E156" s="27">
        <f t="shared" ref="E156" si="5">C156-D156</f>
        <v>507021.71000000008</v>
      </c>
    </row>
    <row r="157" spans="1:5" x14ac:dyDescent="0.2">
      <c r="D157" s="11"/>
    </row>
  </sheetData>
  <sortState xmlns:xlrd2="http://schemas.microsoft.com/office/spreadsheetml/2017/richdata2" ref="A9:E155">
    <sortCondition ref="A9:A155"/>
  </sortState>
  <pageMargins left="0.44" right="0.25" top="0.4" bottom="0.17" header="0.4" footer="0.17"/>
  <pageSetup fitToHeight="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DSS MAC</vt:lpstr>
      <vt:lpstr>'DSS MAC'!Print_Titles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March 2026 Payment</dc:title>
  <dc:creator>Woodmansey, Susan</dc:creator>
  <cp:lastModifiedBy>Odean-Carlin, Kodi</cp:lastModifiedBy>
  <cp:lastPrinted>2023-08-18T14:24:57Z</cp:lastPrinted>
  <dcterms:created xsi:type="dcterms:W3CDTF">2011-02-22T14:50:52Z</dcterms:created>
  <dcterms:modified xsi:type="dcterms:W3CDTF">2026-03-10T14:38:44Z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2025-07-01T19:16:01Z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4379403a-c314-449f-9e22-15fdd7c73083</vt:lpwstr>
  </property>
  <property fmtid="{D5CDD505-2E9C-101B-9397-08002B2CF9AE}" pid="8" name="MSIP_Label_ec3b1a8e-41ed-4bc7-92d1-0305fbefd661_ContentBits">
    <vt:lpwstr>0</vt:lpwstr>
  </property>
</Properties>
</file>