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CFCDE382-23AE-40C1-82B6-4B6DAC2611DB}" xr6:coauthVersionLast="47" xr6:coauthVersionMax="47" xr10:uidLastSave="{00000000-0000-0000-0000-000000000000}"/>
  <bookViews>
    <workbookView xWindow="3630" yWindow="3630" windowWidth="19005" windowHeight="12450" xr2:uid="{00000000-000D-0000-FFFF-FFFF00000000}"/>
  </bookViews>
  <sheets>
    <sheet name="DSS MAC" sheetId="1" r:id="rId1"/>
  </sheets>
  <definedNames>
    <definedName name="_xlnm._FilterDatabase" localSheetId="0" hidden="1">'DSS MAC'!$A$8:$E$156</definedName>
    <definedName name="_xlnm.Print_Titles" localSheetId="0">'DSS MAC'!$8:$8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6" i="1" l="1"/>
  <c r="E45" i="1" l="1"/>
  <c r="E47" i="1"/>
  <c r="E111" i="1"/>
  <c r="E133" i="1"/>
  <c r="E97" i="1"/>
  <c r="E110" i="1"/>
  <c r="E84" i="1" l="1"/>
  <c r="E56" i="1"/>
  <c r="E74" i="1"/>
  <c r="E50" i="1"/>
  <c r="E70" i="1"/>
  <c r="E54" i="1"/>
  <c r="E13" i="1" l="1"/>
  <c r="E20" i="1"/>
  <c r="E44" i="1"/>
  <c r="E57" i="1"/>
  <c r="E119" i="1"/>
  <c r="E73" i="1"/>
  <c r="E135" i="1"/>
  <c r="E28" i="1"/>
  <c r="E65" i="1"/>
  <c r="E137" i="1"/>
  <c r="E145" i="1"/>
  <c r="E146" i="1"/>
  <c r="E153" i="1"/>
  <c r="E90" i="1"/>
  <c r="E99" i="1"/>
  <c r="E107" i="1"/>
  <c r="E117" i="1"/>
  <c r="E10" i="1"/>
  <c r="E18" i="1"/>
  <c r="E29" i="1"/>
  <c r="E33" i="1"/>
  <c r="E41" i="1"/>
  <c r="E58" i="1"/>
  <c r="E62" i="1"/>
  <c r="E66" i="1"/>
  <c r="E71" i="1"/>
  <c r="E79" i="1"/>
  <c r="E128" i="1"/>
  <c r="E25" i="1"/>
  <c r="E36" i="1"/>
  <c r="E37" i="1"/>
  <c r="E46" i="1"/>
  <c r="E52" i="1"/>
  <c r="E76" i="1"/>
  <c r="E81" i="1"/>
  <c r="E85" i="1"/>
  <c r="E86" i="1"/>
  <c r="E93" i="1"/>
  <c r="E94" i="1"/>
  <c r="E102" i="1"/>
  <c r="E103" i="1"/>
  <c r="E112" i="1"/>
  <c r="E113" i="1"/>
  <c r="E154" i="1" l="1"/>
  <c r="E129" i="1"/>
  <c r="E121" i="1"/>
  <c r="E138" i="1"/>
  <c r="E134" i="1"/>
  <c r="E125" i="1"/>
  <c r="E42" i="1"/>
  <c r="E127" i="1"/>
  <c r="E109" i="1"/>
  <c r="E151" i="1"/>
  <c r="E143" i="1"/>
  <c r="E120" i="1"/>
  <c r="E101" i="1"/>
  <c r="E92" i="1"/>
  <c r="E83" i="1"/>
  <c r="E75" i="1"/>
  <c r="E64" i="1"/>
  <c r="E55" i="1"/>
  <c r="E43" i="1"/>
  <c r="E35" i="1"/>
  <c r="E27" i="1"/>
  <c r="E12" i="1"/>
  <c r="E142" i="1"/>
  <c r="E150" i="1"/>
  <c r="E24" i="1"/>
  <c r="E38" i="1"/>
  <c r="E15" i="1"/>
  <c r="E21" i="1"/>
  <c r="E14" i="1"/>
  <c r="E30" i="1"/>
  <c r="E22" i="1"/>
  <c r="E77" i="1"/>
  <c r="E72" i="1"/>
  <c r="E34" i="1"/>
  <c r="E26" i="1"/>
  <c r="E19" i="1"/>
  <c r="E126" i="1"/>
  <c r="E118" i="1"/>
  <c r="E108" i="1"/>
  <c r="E100" i="1"/>
  <c r="E91" i="1"/>
  <c r="E82" i="1"/>
  <c r="E53" i="1"/>
  <c r="E68" i="1"/>
  <c r="E144" i="1"/>
  <c r="E152" i="1"/>
  <c r="E136" i="1"/>
  <c r="E98" i="1"/>
  <c r="E141" i="1"/>
  <c r="E116" i="1"/>
  <c r="E40" i="1"/>
  <c r="E131" i="1"/>
  <c r="E105" i="1"/>
  <c r="E155" i="1"/>
  <c r="E147" i="1"/>
  <c r="E122" i="1"/>
  <c r="E114" i="1"/>
  <c r="E104" i="1"/>
  <c r="E95" i="1"/>
  <c r="E87" i="1"/>
  <c r="E78" i="1"/>
  <c r="E67" i="1"/>
  <c r="E59" i="1"/>
  <c r="E48" i="1"/>
  <c r="E149" i="1"/>
  <c r="E106" i="1"/>
  <c r="E32" i="1"/>
  <c r="E9" i="1"/>
  <c r="E123" i="1"/>
  <c r="E88" i="1"/>
  <c r="E124" i="1"/>
  <c r="E89" i="1"/>
  <c r="E17" i="1"/>
  <c r="E148" i="1"/>
  <c r="E96" i="1"/>
  <c r="E140" i="1"/>
  <c r="E115" i="1"/>
  <c r="E132" i="1"/>
  <c r="E80" i="1"/>
  <c r="E60" i="1"/>
  <c r="E49" i="1"/>
  <c r="E39" i="1"/>
  <c r="E31" i="1"/>
  <c r="E23" i="1"/>
  <c r="E16" i="1"/>
  <c r="E69" i="1"/>
  <c r="E61" i="1"/>
  <c r="E51" i="1"/>
  <c r="E63" i="1"/>
  <c r="E11" i="1"/>
  <c r="E139" i="1"/>
  <c r="E130" i="1"/>
  <c r="D156" i="1" l="1"/>
  <c r="E156" i="1" l="1"/>
</calcChain>
</file>

<file path=xl/sharedStrings.xml><?xml version="1.0" encoding="utf-8"?>
<sst xmlns="http://schemas.openxmlformats.org/spreadsheetml/2006/main" count="157" uniqueCount="157">
  <si>
    <t>Net Claim</t>
  </si>
  <si>
    <t>District Name</t>
  </si>
  <si>
    <t>District Number</t>
  </si>
  <si>
    <t xml:space="preserve"> </t>
  </si>
  <si>
    <t>Plankinton 01-1</t>
  </si>
  <si>
    <t>White Lake 01-3</t>
  </si>
  <si>
    <t>Huron 02-2</t>
  </si>
  <si>
    <t>Iroquois 02-3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</si>
  <si>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</si>
  <si>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</si>
  <si>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</si>
  <si>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</si>
  <si>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</si>
  <si>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</si>
  <si>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05-6</t>
  </si>
  <si>
    <t>Deubrook Area 05-6</t>
  </si>
  <si>
    <t>Aberdeen 06-1</t>
  </si>
  <si>
    <t>Frederick Area 06-2</t>
  </si>
  <si>
    <t>Warner 06-5</t>
  </si>
  <si>
    <t>Groton Area 06-6</t>
  </si>
  <si>
    <t>Kimball 07-2</t>
  </si>
  <si>
    <t>Belle Fourche 09-1</t>
  </si>
  <si>
    <t>Andes Central 11-1</t>
  </si>
  <si>
    <t>Platte-Geddes 11-5</t>
  </si>
  <si>
    <t>Clark 12-2</t>
  </si>
  <si>
    <t>Willow Lake 12-3</t>
  </si>
  <si>
    <t>Vermillion 13-1</t>
  </si>
  <si>
    <t>Irene-Wakonda 13-3</t>
  </si>
  <si>
    <t>Florence 14-1</t>
  </si>
  <si>
    <t>Watertown 14-4</t>
  </si>
  <si>
    <t>Waverly 14-5</t>
  </si>
  <si>
    <t>Smee 15-3</t>
  </si>
  <si>
    <t>Custer 16-1</t>
  </si>
  <si>
    <t>Mitchell 17-2</t>
  </si>
  <si>
    <t>Mount Vernon 17-3</t>
  </si>
  <si>
    <t>Waubay 18-3</t>
  </si>
  <si>
    <t>Webster Area 18-5</t>
  </si>
  <si>
    <t>Deuel 19-4</t>
  </si>
  <si>
    <t>Armour 21-1</t>
  </si>
  <si>
    <t>Bowdle 22-1</t>
  </si>
  <si>
    <t>Edmunds Central 22-5</t>
  </si>
  <si>
    <t>Ipswich Public 22-6</t>
  </si>
  <si>
    <t>Hot Springs 23-2</t>
  </si>
  <si>
    <t>Faulkton Area 24-4</t>
  </si>
  <si>
    <t>Milbank 25-4</t>
  </si>
  <si>
    <t>Burke 26-2</t>
  </si>
  <si>
    <t>South Central 26-5</t>
  </si>
  <si>
    <t>Haakon 27-1</t>
  </si>
  <si>
    <t>Castlewood 28-1</t>
  </si>
  <si>
    <t>Estelline  28-2</t>
  </si>
  <si>
    <t>Hamlin 28-3</t>
  </si>
  <si>
    <t>Miller 29-4</t>
  </si>
  <si>
    <t>Hanson 30-1</t>
  </si>
  <si>
    <t>Pierre 32-2</t>
  </si>
  <si>
    <t>Freeman 33-1</t>
  </si>
  <si>
    <t>Menno 33-2</t>
  </si>
  <si>
    <t>Parkston 33-3</t>
  </si>
  <si>
    <t>Tripp-Delmont 33-5</t>
  </si>
  <si>
    <t>Wessington Springs 36-2</t>
  </si>
  <si>
    <t>Arlington 38-1</t>
  </si>
  <si>
    <t>De Smet 38-2</t>
  </si>
  <si>
    <t>Chester Area 39-1</t>
  </si>
  <si>
    <t>Madison Central 39-2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</si>
  <si>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</si>
  <si>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</si>
  <si>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</si>
  <si>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</si>
  <si>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</si>
  <si>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</si>
  <si>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</si>
  <si>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</si>
  <si>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</si>
  <si>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</si>
  <si>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</si>
  <si>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</si>
  <si>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</si>
  <si>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</si>
  <si>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</si>
  <si>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White River 47-1</t>
  </si>
  <si>
    <t>Howard 48-3</t>
  </si>
  <si>
    <t>Baltic 49-1</t>
  </si>
  <si>
    <t>Brandon Valley 49-2</t>
  </si>
  <si>
    <t>Dell Rapids 49-3</t>
  </si>
  <si>
    <t>Sioux Falls 49-5</t>
  </si>
  <si>
    <t>West Central 49-7</t>
  </si>
  <si>
    <t>Flandreau 50-3</t>
  </si>
  <si>
    <t>New Underwood 51-3</t>
  </si>
  <si>
    <t>Rapid City Area 51-4</t>
  </si>
  <si>
    <t>Bison 52-1</t>
  </si>
  <si>
    <t>Lemmon 52-4</t>
  </si>
  <si>
    <t>Gettysburg  53-1</t>
  </si>
  <si>
    <t>Hoven 53-2</t>
  </si>
  <si>
    <t>Rosholt 54-4</t>
  </si>
  <si>
    <t>Wilmot 54-7</t>
  </si>
  <si>
    <t>Sanborn Central 55-5</t>
  </si>
  <si>
    <t>Doland 56-2</t>
  </si>
  <si>
    <t>Redfield 56-4</t>
  </si>
  <si>
    <t>Northwestern Area 56-7</t>
  </si>
  <si>
    <t>Agar-Blunt-Onida 58-3</t>
  </si>
  <si>
    <t>Winner 59-2</t>
  </si>
  <si>
    <t>Centerville 60-1</t>
  </si>
  <si>
    <t>Marion 60-3</t>
  </si>
  <si>
    <t>Parker 60-4</t>
  </si>
  <si>
    <t>Beresford 61-2</t>
  </si>
  <si>
    <t>Elk Point-Jefferson 61-7</t>
  </si>
  <si>
    <t>Dakota Valley 61-8</t>
  </si>
  <si>
    <t>Selby Area 62-5</t>
  </si>
  <si>
    <t>Gayville-Volin 63-1</t>
  </si>
  <si>
    <t>Yankton 63-3</t>
  </si>
  <si>
    <t>Todd County 66-1</t>
  </si>
  <si>
    <t>Henry 14-2</t>
  </si>
  <si>
    <t>Newell 09-2</t>
  </si>
  <si>
    <t>Sisseton 54-2</t>
  </si>
  <si>
    <t>Woonsocket 55-4</t>
  </si>
  <si>
    <t>McLaughlin 15-2</t>
  </si>
  <si>
    <t>Corsica-Stickney 21-3</t>
  </si>
  <si>
    <t xml:space="preserve">Viborg-Hurley 60-6 </t>
  </si>
  <si>
    <t xml:space="preserve">Chamberlain 07-1 </t>
  </si>
  <si>
    <t>Wolsey-Wessington 02-6</t>
  </si>
  <si>
    <t>Dupree 64-2</t>
  </si>
  <si>
    <t xml:space="preserve">Garretson 49-4 </t>
  </si>
  <si>
    <t>Kadoka Area 35-2</t>
  </si>
  <si>
    <t>Wagner Community 11-4</t>
  </si>
  <si>
    <t>Tri-Valley 49-6</t>
  </si>
  <si>
    <t>Summit 54-6</t>
  </si>
  <si>
    <t>Hill City 51-2</t>
  </si>
  <si>
    <t>Herreid 10-1</t>
  </si>
  <si>
    <t>Alcester-Hudson 61-1</t>
  </si>
  <si>
    <t>Edgemont 23-1</t>
  </si>
  <si>
    <t>Stanley County 57-1</t>
  </si>
  <si>
    <t>Wall 51-5</t>
  </si>
  <si>
    <t>Bridgewater-Emery 30-3</t>
  </si>
  <si>
    <t>Lake Preston 38-3</t>
  </si>
  <si>
    <t>Mobridge-Pollock 62-6</t>
  </si>
  <si>
    <t>South Dakota Dept of Social Services Medicaid Administrative Outreach Claim</t>
  </si>
  <si>
    <t>Colman-Egan 50-5</t>
  </si>
  <si>
    <t>Ethan 17-1</t>
  </si>
  <si>
    <t>Claim Amount
(Revenue - 1973)</t>
  </si>
  <si>
    <t>Admin Fee
(Exp - 10-2490-319)</t>
  </si>
  <si>
    <t>Oldham-Ramona-Rutland 39-6</t>
  </si>
  <si>
    <t>Douglas 51-1</t>
  </si>
  <si>
    <t>Eagle Butte 20-1</t>
  </si>
  <si>
    <t>Elk Mountain 16-2</t>
  </si>
  <si>
    <t>Faith 46-2</t>
  </si>
  <si>
    <t>Harding County 31-1</t>
  </si>
  <si>
    <t>Highmore-Harrold 34-2</t>
  </si>
  <si>
    <t>Jones County 37-3</t>
  </si>
  <si>
    <t>McIntosh 15-1</t>
  </si>
  <si>
    <t>Oelrichs 23-3</t>
  </si>
  <si>
    <t>Oglala Lakota 65-1</t>
  </si>
  <si>
    <t>Timber Lake 20-3</t>
  </si>
  <si>
    <t xml:space="preserve">Gregory 26-4 </t>
  </si>
  <si>
    <t xml:space="preserve">Hitchcock-Tulare 56-6 </t>
  </si>
  <si>
    <t>Colome 59-3</t>
  </si>
  <si>
    <t>Payment - June 2026</t>
  </si>
  <si>
    <t>For January-March 2026 (Q2 FFY26) Using Aggregate Time Study Results</t>
  </si>
  <si>
    <t>as of 06/03/2026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</si>
</sst>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&quot;$&quot;#,##0.00"/>
  </numFmts>
  <fonts count="12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Calibri"/>
      <family val="2"/>
    </font>
    <font>
      <sz val="9"/>
      <color rgb="FFFF0000"/>
      <name val="Calibri"/>
      <family val="2"/>
    </font>
    <font>
      <sz val="11"/>
      <color rgb="FFFF0000"/>
      <name val="Calibri"/>
      <family val="2"/>
    </font>
    <font>
      <b/>
      <sz val="10"/>
      <color rgb="FFFF0000"/>
      <name val="Calibri"/>
      <family val="2"/>
    </font>
    <font>
      <sz val="12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2629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0" xfId="0" applyFont="1" applyAlignment="1">
      <alignment horizontal="left"/>
    </xf>
    <xf numFmtId="0" fontId="3" fillId="0" borderId="0" xfId="0" applyFont="1"/>
    <xf numFmtId="3" fontId="3" fillId="0" borderId="0" xfId="0" applyNumberFormat="1" applyFont="1"/>
    <xf numFmtId="0" fontId="5" fillId="0" borderId="0" xfId="0" applyFont="1" applyAlignment="1">
      <alignment horizontal="centerContinuous" wrapText="1"/>
    </xf>
    <xf numFmtId="3" fontId="3" fillId="0" borderId="0" xfId="0" applyNumberFormat="1" applyFont="1" applyAlignment="1">
      <alignment horizontal="center"/>
    </xf>
    <xf numFmtId="0" fontId="6" fillId="0" borderId="0" xfId="0" applyFont="1"/>
    <xf numFmtId="0" fontId="3" fillId="0" borderId="5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Continuous"/>
    </xf>
    <xf numFmtId="0" fontId="7" fillId="0" borderId="0" xfId="0" applyFont="1"/>
    <xf numFmtId="17" fontId="7" fillId="0" borderId="0" xfId="0" applyNumberFormat="1" applyFont="1" applyAlignment="1">
      <alignment horizontal="left"/>
    </xf>
    <xf numFmtId="17" fontId="7" fillId="0" borderId="0" xfId="0" applyNumberFormat="1" applyFont="1" applyAlignment="1">
      <alignment horizontal="centerContinuous"/>
    </xf>
    <xf numFmtId="0" fontId="8" fillId="0" borderId="0" xfId="0" applyFont="1" applyAlignment="1">
      <alignment horizontal="left"/>
    </xf>
    <xf numFmtId="0" fontId="9" fillId="0" borderId="0" xfId="0" applyFont="1"/>
    <xf numFmtId="3" fontId="9" fillId="0" borderId="0" xfId="0" applyNumberFormat="1" applyFont="1"/>
    <xf numFmtId="0" fontId="10" fillId="2" borderId="6" xfId="1" applyFont="1" applyFill="1" applyBorder="1" applyAlignment="1">
      <alignment horizontal="center" wrapText="1"/>
    </xf>
    <xf numFmtId="3" fontId="10" fillId="2" borderId="6" xfId="0" applyNumberFormat="1" applyFont="1" applyFill="1" applyBorder="1" applyAlignment="1">
      <alignment horizontal="center" wrapText="1"/>
    </xf>
    <xf numFmtId="3" fontId="10" fillId="2" borderId="3" xfId="0" applyNumberFormat="1" applyFont="1" applyFill="1" applyBorder="1" applyAlignment="1">
      <alignment horizontal="center" wrapText="1"/>
    </xf>
    <xf numFmtId="42" fontId="10" fillId="2" borderId="6" xfId="0" applyNumberFormat="1" applyFont="1" applyFill="1" applyBorder="1" applyAlignment="1">
      <alignment horizontal="center" wrapText="1"/>
    </xf>
    <xf numFmtId="0" fontId="11" fillId="0" borderId="0" xfId="0" applyFont="1"/>
    <xf numFmtId="164" fontId="9" fillId="0" borderId="2" xfId="0" applyNumberFormat="1" applyFont="1" applyBorder="1"/>
    <xf numFmtId="164" fontId="9" fillId="0" borderId="1" xfId="0" applyNumberFormat="1" applyFont="1" applyBorder="1"/>
    <xf numFmtId="0" fontId="9" fillId="0" borderId="2" xfId="0" applyFont="1" applyBorder="1"/>
    <xf numFmtId="1" fontId="9" fillId="0" borderId="2" xfId="0" quotePrefix="1" applyNumberFormat="1" applyFont="1" applyBorder="1" applyAlignment="1">
      <alignment horizontal="right"/>
    </xf>
    <xf numFmtId="0" fontId="9" fillId="0" borderId="1" xfId="0" applyFont="1" applyBorder="1"/>
    <xf numFmtId="1" fontId="9" fillId="0" borderId="1" xfId="0" quotePrefix="1" applyNumberFormat="1" applyFont="1" applyBorder="1" applyAlignment="1">
      <alignment horizontal="right"/>
    </xf>
  </cellXfs>
  <cellStyles count="3">
    <cellStyle name="Normal" xfId="0" builtinId="0"/>
    <cellStyle name="Normal 2" xfId="2" xr:uid="{00000000-0005-0000-0000-000001000000}"/>
    <cellStyle name="Percent_Sheet1" xfId="1" xr:uid="{00000000-0005-0000-0000-000002000000}"/>
  </cellStyles>
  <dxfs count="0"/>
  <tableStyles count="0" defaultTableStyle="TableStyleMedium2" defaultPivotStyle="PivotStyleLight16"/>
  <colors>
    <mruColors>
      <color rgb="FF802629"/>
      <color rgb="FFAF21AF"/>
      <color rgb="FF318D9F"/>
      <color rgb="FF405E90"/>
      <color rgb="FF2AA659"/>
      <color rgb="FF9634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28575</xdr:rowOff>
    </xdr:from>
    <xdr:to>
      <xdr:col>4</xdr:col>
      <xdr:colOff>895350</xdr:colOff>
      <xdr:row>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DFF8271-095D-A2B9-DB9D-8042429E1BDF}"/>
            </a:ext>
          </a:extLst>
        </xdr:cNvPr>
        <xdr:cNvSpPr txBox="1"/>
      </xdr:nvSpPr>
      <xdr:spPr>
        <a:xfrm>
          <a:off x="0" y="790575"/>
          <a:ext cx="575310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100" b="1"/>
            <a:t>Determine the proportionate share to receipt to the general and special education fund based on the staff pool listing provided to the Department of Social Services vendor (SSG/Solix).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7"/>
  <sheetViews>
    <sheetView tabSelected="1" zoomScaleNormal="100" workbookViewId="0">
      <pane ySplit="8" topLeftCell="A65" activePane="bottomLeft" state="frozen"/>
      <selection pane="bottomLeft" activeCell="H148" sqref="H148"/>
    </sheetView>
  </sheetViews>
  <sheetFormatPr defaultColWidth="9.140625" defaultRowHeight="12.75" x14ac:dyDescent="0.2"/>
  <cols>
    <col min="1" max="1" width="24.7109375" style="9" customWidth="1"/>
    <col min="2" max="2" width="8.7109375" style="2" customWidth="1"/>
    <col min="3" max="3" width="20.7109375" style="2" customWidth="1"/>
    <col min="4" max="4" width="20.7109375" style="3" customWidth="1"/>
    <col min="5" max="5" width="13.7109375" style="3" customWidth="1"/>
    <col min="6" max="16384" width="9.140625" style="2"/>
  </cols>
  <sheetData>
    <row r="1" spans="1:5" s="13" customFormat="1" ht="15.75" x14ac:dyDescent="0.25">
      <c r="A1" s="11" t="s">
        <v>134</v>
      </c>
      <c r="B1" s="12"/>
      <c r="C1" s="12"/>
      <c r="D1" s="12"/>
      <c r="E1" s="12"/>
    </row>
    <row r="2" spans="1:5" s="13" customFormat="1" ht="15.75" x14ac:dyDescent="0.25">
      <c r="A2" s="14" t="s">
        <v>155</v>
      </c>
      <c r="B2" s="15"/>
      <c r="C2" s="15"/>
      <c r="D2" s="15"/>
      <c r="E2" s="15"/>
    </row>
    <row r="3" spans="1:5" s="13" customFormat="1" ht="15.75" x14ac:dyDescent="0.25">
      <c r="A3" s="14" t="s">
        <v>154</v>
      </c>
      <c r="B3" s="15"/>
      <c r="C3" s="15"/>
      <c r="D3" s="15"/>
      <c r="E3" s="15"/>
    </row>
    <row r="4" spans="1:5" s="17" customFormat="1" x14ac:dyDescent="0.2">
      <c r="A4" s="16" t="s">
        <v>156</v>
      </c>
      <c r="D4" s="18"/>
      <c r="E4" s="18"/>
    </row>
    <row r="5" spans="1:5" ht="10.5" customHeight="1" x14ac:dyDescent="0.2">
      <c r="A5" s="1"/>
    </row>
    <row r="6" spans="1:5" ht="31.5" customHeight="1" x14ac:dyDescent="0.25">
      <c r="A6" s="4"/>
      <c r="B6" s="4"/>
      <c r="C6" s="4"/>
      <c r="D6" s="4"/>
      <c r="E6" s="4"/>
    </row>
    <row r="7" spans="1:5" ht="3" customHeight="1" x14ac:dyDescent="0.2">
      <c r="A7" s="2"/>
      <c r="C7" s="5"/>
    </row>
    <row r="8" spans="1:5" s="23" customFormat="1" ht="35.25" customHeight="1" x14ac:dyDescent="0.25">
      <c r="A8" s="19" t="s">
        <v>1</v>
      </c>
      <c r="B8" s="19" t="s">
        <v>2</v>
      </c>
      <c r="C8" s="20" t="s">
        <v>137</v>
      </c>
      <c r="D8" s="21" t="s">
        <v>138</v>
      </c>
      <c r="E8" s="22" t="s">
        <v>0</v>
      </c>
    </row>
    <row r="9" spans="1:5" x14ac:dyDescent="0.2">
      <c r="A9" s="26" t="s">
        <v>16</v>
      </c>
      <c r="B9" s="27">
        <v>6001</v>
      </c>
      <c r="C9" s="24">
        <v>28984.699999999997</v>
      </c>
      <c r="D9" s="24">
        <v>1577.7799714426869</v>
      </c>
      <c r="E9" s="24">
        <f t="shared" ref="E9:E39" si="0">C9-D9</f>
        <v>27406.92002855731</v>
      </c>
    </row>
    <row r="10" spans="1:5" x14ac:dyDescent="0.2">
      <c r="A10" s="28" t="s">
        <v>98</v>
      </c>
      <c r="B10" s="29">
        <v>58003</v>
      </c>
      <c r="C10" s="24">
        <v>628.67999999999995</v>
      </c>
      <c r="D10" s="24">
        <v>34.222148666247648</v>
      </c>
      <c r="E10" s="25">
        <f t="shared" si="0"/>
        <v>594.45785133375227</v>
      </c>
    </row>
    <row r="11" spans="1:5" x14ac:dyDescent="0.2">
      <c r="A11" s="28" t="s">
        <v>127</v>
      </c>
      <c r="B11" s="29">
        <v>61001</v>
      </c>
      <c r="C11" s="24">
        <v>889.1400000000001</v>
      </c>
      <c r="D11" s="24">
        <v>48.400269238893308</v>
      </c>
      <c r="E11" s="25">
        <f t="shared" si="0"/>
        <v>840.73973076110678</v>
      </c>
    </row>
    <row r="12" spans="1:5" x14ac:dyDescent="0.2">
      <c r="A12" s="28" t="s">
        <v>22</v>
      </c>
      <c r="B12" s="29">
        <v>11001</v>
      </c>
      <c r="C12" s="24">
        <v>1766.62</v>
      </c>
      <c r="D12" s="24">
        <v>96.165827251966704</v>
      </c>
      <c r="E12" s="25">
        <f t="shared" si="0"/>
        <v>1670.4541727480332</v>
      </c>
    </row>
    <row r="13" spans="1:5" x14ac:dyDescent="0.2">
      <c r="A13" s="28" t="s">
        <v>59</v>
      </c>
      <c r="B13" s="29">
        <v>38001</v>
      </c>
      <c r="C13" s="24">
        <v>436.68</v>
      </c>
      <c r="D13" s="24">
        <v>23.770643060980191</v>
      </c>
      <c r="E13" s="25">
        <f t="shared" si="0"/>
        <v>412.9093569390198</v>
      </c>
    </row>
    <row r="14" spans="1:5" x14ac:dyDescent="0.2">
      <c r="A14" s="28" t="s">
        <v>38</v>
      </c>
      <c r="B14" s="29">
        <v>21001</v>
      </c>
      <c r="C14" s="24">
        <v>970.99</v>
      </c>
      <c r="D14" s="24">
        <v>52.85576785238883</v>
      </c>
      <c r="E14" s="25">
        <f t="shared" si="0"/>
        <v>918.13423214761121</v>
      </c>
    </row>
    <row r="15" spans="1:5" x14ac:dyDescent="0.2">
      <c r="A15" s="28" t="s">
        <v>9</v>
      </c>
      <c r="B15" s="29">
        <v>4001</v>
      </c>
      <c r="C15" s="24">
        <v>2355.1799999999998</v>
      </c>
      <c r="D15" s="24">
        <v>128.20404672611366</v>
      </c>
      <c r="E15" s="25">
        <f t="shared" si="0"/>
        <v>2226.9759532738863</v>
      </c>
    </row>
    <row r="16" spans="1:5" x14ac:dyDescent="0.2">
      <c r="A16" s="28" t="s">
        <v>80</v>
      </c>
      <c r="B16" s="29">
        <v>49001</v>
      </c>
      <c r="C16" s="24">
        <v>2103.8000000000002</v>
      </c>
      <c r="D16" s="24">
        <v>114.52019527271715</v>
      </c>
      <c r="E16" s="25">
        <f t="shared" si="0"/>
        <v>1989.2798047272831</v>
      </c>
    </row>
    <row r="17" spans="1:5" x14ac:dyDescent="0.2">
      <c r="A17" s="28" t="s">
        <v>21</v>
      </c>
      <c r="B17" s="29">
        <v>9001</v>
      </c>
      <c r="C17" s="24">
        <v>5716.17</v>
      </c>
      <c r="D17" s="24">
        <v>311.15928539407145</v>
      </c>
      <c r="E17" s="25">
        <f t="shared" si="0"/>
        <v>5405.010714605929</v>
      </c>
    </row>
    <row r="18" spans="1:5" x14ac:dyDescent="0.2">
      <c r="A18" s="28" t="s">
        <v>8</v>
      </c>
      <c r="B18" s="29">
        <v>3001</v>
      </c>
      <c r="C18" s="24">
        <v>606.17000000000007</v>
      </c>
      <c r="D18" s="24">
        <v>32.9968185038801</v>
      </c>
      <c r="E18" s="25">
        <f t="shared" si="0"/>
        <v>573.17318149611992</v>
      </c>
    </row>
    <row r="19" spans="1:5" x14ac:dyDescent="0.2">
      <c r="A19" s="28" t="s">
        <v>103</v>
      </c>
      <c r="B19" s="29">
        <v>61002</v>
      </c>
      <c r="C19" s="24">
        <v>1458.02</v>
      </c>
      <c r="D19" s="24">
        <v>79.367209388500356</v>
      </c>
      <c r="E19" s="25">
        <f t="shared" si="0"/>
        <v>1378.6527906114995</v>
      </c>
    </row>
    <row r="20" spans="1:5" x14ac:dyDescent="0.2">
      <c r="A20" s="28" t="s">
        <v>88</v>
      </c>
      <c r="B20" s="29">
        <v>52001</v>
      </c>
      <c r="C20" s="24">
        <v>373.4</v>
      </c>
      <c r="D20" s="24">
        <v>20.32600100524412</v>
      </c>
      <c r="E20" s="25">
        <f t="shared" si="0"/>
        <v>353.07399899475587</v>
      </c>
    </row>
    <row r="21" spans="1:5" x14ac:dyDescent="0.2">
      <c r="A21" s="28" t="s">
        <v>10</v>
      </c>
      <c r="B21" s="29">
        <v>4002</v>
      </c>
      <c r="C21" s="24">
        <v>2124.35</v>
      </c>
      <c r="D21" s="24">
        <v>115.63883298203092</v>
      </c>
      <c r="E21" s="25">
        <f t="shared" si="0"/>
        <v>2008.711167017969</v>
      </c>
    </row>
    <row r="22" spans="1:5" x14ac:dyDescent="0.2">
      <c r="A22" s="28" t="s">
        <v>39</v>
      </c>
      <c r="B22" s="29">
        <v>22001</v>
      </c>
      <c r="C22" s="24">
        <v>1350.13</v>
      </c>
      <c r="D22" s="24">
        <v>73.494225327290437</v>
      </c>
      <c r="E22" s="25">
        <f t="shared" si="0"/>
        <v>1276.6357746727097</v>
      </c>
    </row>
    <row r="23" spans="1:5" x14ac:dyDescent="0.2">
      <c r="A23" s="28" t="s">
        <v>81</v>
      </c>
      <c r="B23" s="29">
        <v>49002</v>
      </c>
      <c r="C23" s="24">
        <v>12374.88</v>
      </c>
      <c r="D23" s="24">
        <v>673.62566502350126</v>
      </c>
      <c r="E23" s="25">
        <f t="shared" si="0"/>
        <v>11701.254334976498</v>
      </c>
    </row>
    <row r="24" spans="1:5" x14ac:dyDescent="0.2">
      <c r="A24" s="28" t="s">
        <v>131</v>
      </c>
      <c r="B24" s="29">
        <v>30003</v>
      </c>
      <c r="C24" s="24">
        <v>1877.0700000000002</v>
      </c>
      <c r="D24" s="24">
        <v>102.17816472124689</v>
      </c>
      <c r="E24" s="25">
        <f t="shared" si="0"/>
        <v>1774.8918352787532</v>
      </c>
    </row>
    <row r="25" spans="1:5" x14ac:dyDescent="0.2">
      <c r="A25" s="28" t="s">
        <v>75</v>
      </c>
      <c r="B25" s="29">
        <v>45004</v>
      </c>
      <c r="C25" s="24">
        <v>959.77</v>
      </c>
      <c r="D25" s="24">
        <v>52.245007993581012</v>
      </c>
      <c r="E25" s="25">
        <f t="shared" si="0"/>
        <v>907.52499200641898</v>
      </c>
    </row>
    <row r="26" spans="1:5" x14ac:dyDescent="0.2">
      <c r="A26" s="28" t="s">
        <v>12</v>
      </c>
      <c r="B26" s="29">
        <v>5001</v>
      </c>
      <c r="C26" s="24">
        <v>10267.630000000001</v>
      </c>
      <c r="D26" s="24">
        <v>558.91766925943955</v>
      </c>
      <c r="E26" s="25">
        <f t="shared" si="0"/>
        <v>9708.7123307405618</v>
      </c>
    </row>
    <row r="27" spans="1:5" x14ac:dyDescent="0.2">
      <c r="A27" s="28" t="s">
        <v>45</v>
      </c>
      <c r="B27" s="29">
        <v>26002</v>
      </c>
      <c r="C27" s="24">
        <v>1061.06</v>
      </c>
      <c r="D27" s="24">
        <v>57.758721549609881</v>
      </c>
      <c r="E27" s="25">
        <f t="shared" si="0"/>
        <v>1003.3012784503901</v>
      </c>
    </row>
    <row r="28" spans="1:5" x14ac:dyDescent="0.2">
      <c r="A28" s="28" t="s">
        <v>70</v>
      </c>
      <c r="B28" s="29">
        <v>43001</v>
      </c>
      <c r="C28" s="24">
        <v>1318.51</v>
      </c>
      <c r="D28" s="24">
        <v>71.772992997922941</v>
      </c>
      <c r="E28" s="25">
        <f t="shared" si="0"/>
        <v>1246.737007002077</v>
      </c>
    </row>
    <row r="29" spans="1:5" x14ac:dyDescent="0.2">
      <c r="A29" s="28" t="s">
        <v>65</v>
      </c>
      <c r="B29" s="29">
        <v>41001</v>
      </c>
      <c r="C29" s="24">
        <v>2755.08</v>
      </c>
      <c r="D29" s="24">
        <v>149.97257324458482</v>
      </c>
      <c r="E29" s="25">
        <f t="shared" si="0"/>
        <v>2605.107426755415</v>
      </c>
    </row>
    <row r="30" spans="1:5" x14ac:dyDescent="0.2">
      <c r="A30" s="28" t="s">
        <v>48</v>
      </c>
      <c r="B30" s="29">
        <v>28001</v>
      </c>
      <c r="C30" s="24">
        <v>643.70000000000005</v>
      </c>
      <c r="D30" s="24">
        <v>35.039761240159727</v>
      </c>
      <c r="E30" s="25">
        <f t="shared" si="0"/>
        <v>608.66023875984035</v>
      </c>
    </row>
    <row r="31" spans="1:5" x14ac:dyDescent="0.2">
      <c r="A31" s="28" t="s">
        <v>100</v>
      </c>
      <c r="B31" s="29">
        <v>60001</v>
      </c>
      <c r="C31" s="24">
        <v>1543.8899999999999</v>
      </c>
      <c r="D31" s="24">
        <v>84.041536400606176</v>
      </c>
      <c r="E31" s="25">
        <f t="shared" si="0"/>
        <v>1459.8484635993937</v>
      </c>
    </row>
    <row r="32" spans="1:5" x14ac:dyDescent="0.2">
      <c r="A32" s="28" t="s">
        <v>117</v>
      </c>
      <c r="B32" s="29">
        <v>7001</v>
      </c>
      <c r="C32" s="24">
        <v>5182.2199999999993</v>
      </c>
      <c r="D32" s="24">
        <v>282.09375717567269</v>
      </c>
      <c r="E32" s="25">
        <f t="shared" si="0"/>
        <v>4900.1262428243263</v>
      </c>
    </row>
    <row r="33" spans="1:5" x14ac:dyDescent="0.2">
      <c r="A33" s="28" t="s">
        <v>61</v>
      </c>
      <c r="B33" s="29">
        <v>39001</v>
      </c>
      <c r="C33" s="24">
        <v>2341.64</v>
      </c>
      <c r="D33" s="24">
        <v>127.4669978412422</v>
      </c>
      <c r="E33" s="25">
        <f t="shared" si="0"/>
        <v>2214.1730021587578</v>
      </c>
    </row>
    <row r="34" spans="1:5" x14ac:dyDescent="0.2">
      <c r="A34" s="28" t="s">
        <v>24</v>
      </c>
      <c r="B34" s="29">
        <v>12002</v>
      </c>
      <c r="C34" s="24">
        <v>741.72</v>
      </c>
      <c r="D34" s="24">
        <v>40.375472591348874</v>
      </c>
      <c r="E34" s="25">
        <f t="shared" si="0"/>
        <v>701.34452740865117</v>
      </c>
    </row>
    <row r="35" spans="1:5" x14ac:dyDescent="0.2">
      <c r="A35" s="28" t="s">
        <v>135</v>
      </c>
      <c r="B35" s="29">
        <v>50005</v>
      </c>
      <c r="C35" s="24">
        <v>453.5</v>
      </c>
      <c r="D35" s="24">
        <v>24.686238499941641</v>
      </c>
      <c r="E35" s="25">
        <f t="shared" si="0"/>
        <v>428.81376150005838</v>
      </c>
    </row>
    <row r="36" spans="1:5" x14ac:dyDescent="0.2">
      <c r="A36" s="28" t="s">
        <v>153</v>
      </c>
      <c r="B36" s="29">
        <v>59003</v>
      </c>
      <c r="C36" s="24">
        <v>552.98</v>
      </c>
      <c r="D36" s="24">
        <v>30.101424841670852</v>
      </c>
      <c r="E36" s="25">
        <f t="shared" si="0"/>
        <v>522.87857515832911</v>
      </c>
    </row>
    <row r="37" spans="1:5" x14ac:dyDescent="0.2">
      <c r="A37" s="28" t="s">
        <v>115</v>
      </c>
      <c r="B37" s="29">
        <v>21003</v>
      </c>
      <c r="C37" s="24">
        <v>1066.48</v>
      </c>
      <c r="D37" s="24">
        <v>58.053758843258571</v>
      </c>
      <c r="E37" s="25">
        <f t="shared" si="0"/>
        <v>1008.4262411567414</v>
      </c>
    </row>
    <row r="38" spans="1:5" x14ac:dyDescent="0.2">
      <c r="A38" s="28" t="s">
        <v>32</v>
      </c>
      <c r="B38" s="29">
        <v>16001</v>
      </c>
      <c r="C38" s="24">
        <v>5266.17</v>
      </c>
      <c r="D38" s="24">
        <v>286.66356913172586</v>
      </c>
      <c r="E38" s="25">
        <f t="shared" si="0"/>
        <v>4979.506430868274</v>
      </c>
    </row>
    <row r="39" spans="1:5" x14ac:dyDescent="0.2">
      <c r="A39" s="28" t="s">
        <v>105</v>
      </c>
      <c r="B39" s="29">
        <v>61008</v>
      </c>
      <c r="C39" s="24">
        <v>1099.3400000000001</v>
      </c>
      <c r="D39" s="24">
        <v>59.842490479660093</v>
      </c>
      <c r="E39" s="25">
        <f t="shared" si="0"/>
        <v>1039.4975095203401</v>
      </c>
    </row>
    <row r="40" spans="1:5" x14ac:dyDescent="0.2">
      <c r="A40" s="28" t="s">
        <v>60</v>
      </c>
      <c r="B40" s="29">
        <v>38002</v>
      </c>
      <c r="C40" s="24">
        <v>780.41000000000008</v>
      </c>
      <c r="D40" s="24">
        <v>42.481559840660324</v>
      </c>
      <c r="E40" s="25">
        <f t="shared" ref="E40:E77" si="1">C40-D40</f>
        <v>737.92844015933974</v>
      </c>
    </row>
    <row r="41" spans="1:5" s="6" customFormat="1" x14ac:dyDescent="0.2">
      <c r="A41" s="28" t="s">
        <v>82</v>
      </c>
      <c r="B41" s="29">
        <v>49003</v>
      </c>
      <c r="C41" s="24">
        <v>2083.69</v>
      </c>
      <c r="D41" s="24">
        <v>113.42550893041543</v>
      </c>
      <c r="E41" s="25">
        <f t="shared" si="1"/>
        <v>1970.2644910695847</v>
      </c>
    </row>
    <row r="42" spans="1:5" x14ac:dyDescent="0.2">
      <c r="A42" s="28" t="s">
        <v>15</v>
      </c>
      <c r="B42" s="29">
        <v>5006</v>
      </c>
      <c r="C42" s="24">
        <v>871.65000000000009</v>
      </c>
      <c r="D42" s="24">
        <v>47.448202400163467</v>
      </c>
      <c r="E42" s="25">
        <f t="shared" si="1"/>
        <v>824.2017975998366</v>
      </c>
    </row>
    <row r="43" spans="1:5" x14ac:dyDescent="0.2">
      <c r="A43" s="28" t="s">
        <v>37</v>
      </c>
      <c r="B43" s="29">
        <v>19004</v>
      </c>
      <c r="C43" s="24">
        <v>2041.1699999999998</v>
      </c>
      <c r="D43" s="24">
        <v>111.11093591824891</v>
      </c>
      <c r="E43" s="25">
        <f t="shared" si="1"/>
        <v>1930.0590640817509</v>
      </c>
    </row>
    <row r="44" spans="1:5" x14ac:dyDescent="0.2">
      <c r="A44" s="28" t="s">
        <v>95</v>
      </c>
      <c r="B44" s="29">
        <v>56002</v>
      </c>
      <c r="C44" s="24">
        <v>396.4</v>
      </c>
      <c r="D44" s="24">
        <v>21.57800428087512</v>
      </c>
      <c r="E44" s="25">
        <f t="shared" si="1"/>
        <v>374.82199571912486</v>
      </c>
    </row>
    <row r="45" spans="1:5" x14ac:dyDescent="0.2">
      <c r="A45" s="28" t="s">
        <v>140</v>
      </c>
      <c r="B45" s="29">
        <v>51001</v>
      </c>
      <c r="C45" s="24">
        <v>0</v>
      </c>
      <c r="D45" s="24">
        <v>0</v>
      </c>
      <c r="E45" s="25">
        <f t="shared" si="1"/>
        <v>0</v>
      </c>
    </row>
    <row r="46" spans="1:5" x14ac:dyDescent="0.2">
      <c r="A46" s="28" t="s">
        <v>119</v>
      </c>
      <c r="B46" s="29">
        <v>64002</v>
      </c>
      <c r="C46" s="24">
        <v>5697.4800000000005</v>
      </c>
      <c r="D46" s="24">
        <v>310.14189664530875</v>
      </c>
      <c r="E46" s="25">
        <f t="shared" si="1"/>
        <v>5387.3381033546921</v>
      </c>
    </row>
    <row r="47" spans="1:5" x14ac:dyDescent="0.2">
      <c r="A47" s="28" t="s">
        <v>141</v>
      </c>
      <c r="B47" s="29">
        <v>20001</v>
      </c>
      <c r="C47" s="24">
        <v>0</v>
      </c>
      <c r="D47" s="24">
        <v>0</v>
      </c>
      <c r="E47" s="25">
        <f t="shared" si="1"/>
        <v>0</v>
      </c>
    </row>
    <row r="48" spans="1:5" x14ac:dyDescent="0.2">
      <c r="A48" s="28" t="s">
        <v>128</v>
      </c>
      <c r="B48" s="29">
        <v>23001</v>
      </c>
      <c r="C48" s="24">
        <v>0</v>
      </c>
      <c r="D48" s="24">
        <v>0</v>
      </c>
      <c r="E48" s="25">
        <f t="shared" si="1"/>
        <v>0</v>
      </c>
    </row>
    <row r="49" spans="1:5" x14ac:dyDescent="0.2">
      <c r="A49" s="28" t="s">
        <v>40</v>
      </c>
      <c r="B49" s="29">
        <v>22005</v>
      </c>
      <c r="C49" s="24">
        <v>482.52</v>
      </c>
      <c r="D49" s="24">
        <v>26.2659400242378</v>
      </c>
      <c r="E49" s="25">
        <f t="shared" si="1"/>
        <v>456.25405997576217</v>
      </c>
    </row>
    <row r="50" spans="1:5" x14ac:dyDescent="0.2">
      <c r="A50" s="28" t="s">
        <v>142</v>
      </c>
      <c r="B50" s="29">
        <v>16002</v>
      </c>
      <c r="C50" s="24">
        <v>0</v>
      </c>
      <c r="D50" s="24">
        <v>0</v>
      </c>
      <c r="E50" s="25">
        <f t="shared" si="1"/>
        <v>0</v>
      </c>
    </row>
    <row r="51" spans="1:5" s="6" customFormat="1" x14ac:dyDescent="0.2">
      <c r="A51" s="28" t="s">
        <v>104</v>
      </c>
      <c r="B51" s="29">
        <v>61007</v>
      </c>
      <c r="C51" s="24">
        <v>1163.93</v>
      </c>
      <c r="D51" s="24">
        <v>63.358442287182086</v>
      </c>
      <c r="E51" s="25">
        <f t="shared" si="1"/>
        <v>1100.571557712818</v>
      </c>
    </row>
    <row r="52" spans="1:5" x14ac:dyDescent="0.2">
      <c r="A52" s="28" t="s">
        <v>13</v>
      </c>
      <c r="B52" s="29">
        <v>5003</v>
      </c>
      <c r="C52" s="24">
        <v>0</v>
      </c>
      <c r="D52" s="24">
        <v>0</v>
      </c>
      <c r="E52" s="25">
        <f t="shared" si="1"/>
        <v>0</v>
      </c>
    </row>
    <row r="53" spans="1:5" x14ac:dyDescent="0.2">
      <c r="A53" s="28" t="s">
        <v>49</v>
      </c>
      <c r="B53" s="29">
        <v>28002</v>
      </c>
      <c r="C53" s="24">
        <v>943.54000000000008</v>
      </c>
      <c r="D53" s="24">
        <v>51.361529160385757</v>
      </c>
      <c r="E53" s="25">
        <f t="shared" si="1"/>
        <v>892.17847083961431</v>
      </c>
    </row>
    <row r="54" spans="1:5" x14ac:dyDescent="0.2">
      <c r="A54" s="28" t="s">
        <v>136</v>
      </c>
      <c r="B54" s="29">
        <v>17001</v>
      </c>
      <c r="C54" s="24">
        <v>119.03000000000003</v>
      </c>
      <c r="D54" s="24">
        <v>6.4793891260155556</v>
      </c>
      <c r="E54" s="25">
        <f t="shared" si="1"/>
        <v>112.55061087398447</v>
      </c>
    </row>
    <row r="55" spans="1:5" x14ac:dyDescent="0.2">
      <c r="A55" s="28" t="s">
        <v>73</v>
      </c>
      <c r="B55" s="29">
        <v>44001</v>
      </c>
      <c r="C55" s="24">
        <v>1167.6500000000001</v>
      </c>
      <c r="D55" s="24">
        <v>63.560940208284151</v>
      </c>
      <c r="E55" s="25">
        <f t="shared" si="1"/>
        <v>1104.089059791716</v>
      </c>
    </row>
    <row r="56" spans="1:5" x14ac:dyDescent="0.2">
      <c r="A56" s="28" t="s">
        <v>143</v>
      </c>
      <c r="B56" s="29">
        <v>46002</v>
      </c>
      <c r="C56" s="24">
        <v>0</v>
      </c>
      <c r="D56" s="24">
        <v>0</v>
      </c>
      <c r="E56" s="25">
        <f t="shared" si="1"/>
        <v>0</v>
      </c>
    </row>
    <row r="57" spans="1:5" x14ac:dyDescent="0.2">
      <c r="A57" s="28" t="s">
        <v>43</v>
      </c>
      <c r="B57" s="29">
        <v>24004</v>
      </c>
      <c r="C57" s="24">
        <v>1248.52</v>
      </c>
      <c r="D57" s="24">
        <v>67.963092595252789</v>
      </c>
      <c r="E57" s="25">
        <f t="shared" si="1"/>
        <v>1180.5569074047471</v>
      </c>
    </row>
    <row r="58" spans="1:5" x14ac:dyDescent="0.2">
      <c r="A58" s="28" t="s">
        <v>85</v>
      </c>
      <c r="B58" s="29">
        <v>50003</v>
      </c>
      <c r="C58" s="24">
        <v>7684.13</v>
      </c>
      <c r="D58" s="24">
        <v>418.28504045106189</v>
      </c>
      <c r="E58" s="25">
        <f t="shared" si="1"/>
        <v>7265.8449595489383</v>
      </c>
    </row>
    <row r="59" spans="1:5" x14ac:dyDescent="0.2">
      <c r="A59" s="28" t="s">
        <v>28</v>
      </c>
      <c r="B59" s="29">
        <v>14001</v>
      </c>
      <c r="C59" s="24">
        <v>1944.56</v>
      </c>
      <c r="D59" s="24">
        <v>105.85197781134845</v>
      </c>
      <c r="E59" s="25">
        <f t="shared" si="1"/>
        <v>1838.7080221886515</v>
      </c>
    </row>
    <row r="60" spans="1:5" x14ac:dyDescent="0.2">
      <c r="A60" s="28" t="s">
        <v>17</v>
      </c>
      <c r="B60" s="29">
        <v>6002</v>
      </c>
      <c r="C60" s="24">
        <v>0</v>
      </c>
      <c r="D60" s="24">
        <v>0</v>
      </c>
      <c r="E60" s="25">
        <f t="shared" si="1"/>
        <v>0</v>
      </c>
    </row>
    <row r="61" spans="1:5" x14ac:dyDescent="0.2">
      <c r="A61" s="28" t="s">
        <v>54</v>
      </c>
      <c r="B61" s="29">
        <v>33001</v>
      </c>
      <c r="C61" s="24">
        <v>753.31999999999994</v>
      </c>
      <c r="D61" s="24">
        <v>41.006917721667115</v>
      </c>
      <c r="E61" s="25">
        <f t="shared" si="1"/>
        <v>712.31308227833279</v>
      </c>
    </row>
    <row r="62" spans="1:5" x14ac:dyDescent="0.2">
      <c r="A62" s="28" t="s">
        <v>120</v>
      </c>
      <c r="B62" s="29">
        <v>49004</v>
      </c>
      <c r="C62" s="24">
        <v>1183.44</v>
      </c>
      <c r="D62" s="24">
        <v>64.420467674467346</v>
      </c>
      <c r="E62" s="25">
        <f t="shared" si="1"/>
        <v>1119.0195323255327</v>
      </c>
    </row>
    <row r="63" spans="1:5" x14ac:dyDescent="0.2">
      <c r="A63" s="28" t="s">
        <v>107</v>
      </c>
      <c r="B63" s="29">
        <v>63001</v>
      </c>
      <c r="C63" s="24">
        <v>1126.1300000000001</v>
      </c>
      <c r="D63" s="24">
        <v>61.300802121145068</v>
      </c>
      <c r="E63" s="25">
        <f t="shared" si="1"/>
        <v>1064.829197878855</v>
      </c>
    </row>
    <row r="64" spans="1:5" x14ac:dyDescent="0.2">
      <c r="A64" s="28" t="s">
        <v>90</v>
      </c>
      <c r="B64" s="29">
        <v>53001</v>
      </c>
      <c r="C64" s="24">
        <v>691.40000000000009</v>
      </c>
      <c r="D64" s="24">
        <v>37.636307163968361</v>
      </c>
      <c r="E64" s="25">
        <f t="shared" si="1"/>
        <v>653.76369283603174</v>
      </c>
    </row>
    <row r="65" spans="1:5" x14ac:dyDescent="0.2">
      <c r="A65" s="28" t="s">
        <v>151</v>
      </c>
      <c r="B65" s="29">
        <v>26004</v>
      </c>
      <c r="C65" s="24">
        <v>1275.33</v>
      </c>
      <c r="D65" s="24">
        <v>69.42249293523831</v>
      </c>
      <c r="E65" s="25">
        <f t="shared" si="1"/>
        <v>1205.9075070647616</v>
      </c>
    </row>
    <row r="66" spans="1:5" x14ac:dyDescent="0.2">
      <c r="A66" s="28" t="s">
        <v>19</v>
      </c>
      <c r="B66" s="29">
        <v>6006</v>
      </c>
      <c r="C66" s="24">
        <v>2591.48</v>
      </c>
      <c r="D66" s="24">
        <v>141.06701951009651</v>
      </c>
      <c r="E66" s="25">
        <f t="shared" si="1"/>
        <v>2450.4129804899035</v>
      </c>
    </row>
    <row r="67" spans="1:5" x14ac:dyDescent="0.2">
      <c r="A67" s="28" t="s">
        <v>47</v>
      </c>
      <c r="B67" s="29">
        <v>27001</v>
      </c>
      <c r="C67" s="24">
        <v>772.75</v>
      </c>
      <c r="D67" s="24">
        <v>42.064588314950171</v>
      </c>
      <c r="E67" s="25">
        <f t="shared" si="1"/>
        <v>730.68541168504987</v>
      </c>
    </row>
    <row r="68" spans="1:5" x14ac:dyDescent="0.2">
      <c r="A68" s="28" t="s">
        <v>50</v>
      </c>
      <c r="B68" s="29">
        <v>28003</v>
      </c>
      <c r="C68" s="24">
        <v>2354.0099999999998</v>
      </c>
      <c r="D68" s="24">
        <v>128.14035786383158</v>
      </c>
      <c r="E68" s="25">
        <f t="shared" si="1"/>
        <v>2225.8696421361683</v>
      </c>
    </row>
    <row r="69" spans="1:5" x14ac:dyDescent="0.2">
      <c r="A69" s="28" t="s">
        <v>52</v>
      </c>
      <c r="B69" s="29">
        <v>30001</v>
      </c>
      <c r="C69" s="24">
        <v>562.5</v>
      </c>
      <c r="D69" s="24">
        <v>30.619645327932027</v>
      </c>
      <c r="E69" s="25">
        <f t="shared" si="1"/>
        <v>531.88035467206794</v>
      </c>
    </row>
    <row r="70" spans="1:5" x14ac:dyDescent="0.2">
      <c r="A70" s="28" t="s">
        <v>144</v>
      </c>
      <c r="B70" s="29">
        <v>31001</v>
      </c>
      <c r="C70" s="24">
        <v>0</v>
      </c>
      <c r="D70" s="24">
        <v>0</v>
      </c>
      <c r="E70" s="25">
        <f t="shared" si="1"/>
        <v>0</v>
      </c>
    </row>
    <row r="71" spans="1:5" x14ac:dyDescent="0.2">
      <c r="A71" s="28" t="s">
        <v>66</v>
      </c>
      <c r="B71" s="29">
        <v>41002</v>
      </c>
      <c r="C71" s="24">
        <v>14029.59</v>
      </c>
      <c r="D71" s="24">
        <v>763.69967981564776</v>
      </c>
      <c r="E71" s="25">
        <f t="shared" si="1"/>
        <v>13265.890320184353</v>
      </c>
    </row>
    <row r="72" spans="1:5" x14ac:dyDescent="0.2">
      <c r="A72" s="28" t="s">
        <v>110</v>
      </c>
      <c r="B72" s="29">
        <v>14002</v>
      </c>
      <c r="C72" s="24">
        <v>2214.85</v>
      </c>
      <c r="D72" s="24">
        <v>120.56519369701378</v>
      </c>
      <c r="E72" s="25">
        <f t="shared" si="1"/>
        <v>2094.284806302986</v>
      </c>
    </row>
    <row r="73" spans="1:5" x14ac:dyDescent="0.2">
      <c r="A73" s="28" t="s">
        <v>126</v>
      </c>
      <c r="B73" s="29">
        <v>10001</v>
      </c>
      <c r="C73" s="24">
        <v>0</v>
      </c>
      <c r="D73" s="24">
        <v>0</v>
      </c>
      <c r="E73" s="25">
        <f t="shared" si="1"/>
        <v>0</v>
      </c>
    </row>
    <row r="74" spans="1:5" x14ac:dyDescent="0.2">
      <c r="A74" s="28" t="s">
        <v>145</v>
      </c>
      <c r="B74" s="29">
        <v>34002</v>
      </c>
      <c r="C74" s="24">
        <v>0</v>
      </c>
      <c r="D74" s="24">
        <v>0</v>
      </c>
      <c r="E74" s="25">
        <f t="shared" si="1"/>
        <v>0</v>
      </c>
    </row>
    <row r="75" spans="1:5" x14ac:dyDescent="0.2">
      <c r="A75" s="28" t="s">
        <v>125</v>
      </c>
      <c r="B75" s="29">
        <v>51002</v>
      </c>
      <c r="C75" s="24">
        <v>0</v>
      </c>
      <c r="D75" s="24">
        <v>0</v>
      </c>
      <c r="E75" s="25">
        <f t="shared" si="1"/>
        <v>0</v>
      </c>
    </row>
    <row r="76" spans="1:5" x14ac:dyDescent="0.2">
      <c r="A76" s="28" t="s">
        <v>152</v>
      </c>
      <c r="B76" s="29">
        <v>56006</v>
      </c>
      <c r="C76" s="24">
        <v>0</v>
      </c>
      <c r="D76" s="24">
        <v>0</v>
      </c>
      <c r="E76" s="25">
        <f t="shared" si="1"/>
        <v>0</v>
      </c>
    </row>
    <row r="77" spans="1:5" x14ac:dyDescent="0.2">
      <c r="A77" s="28" t="s">
        <v>42</v>
      </c>
      <c r="B77" s="29">
        <v>23002</v>
      </c>
      <c r="C77" s="24">
        <v>0</v>
      </c>
      <c r="D77" s="24">
        <v>0</v>
      </c>
      <c r="E77" s="25">
        <f t="shared" si="1"/>
        <v>0</v>
      </c>
    </row>
    <row r="78" spans="1:5" x14ac:dyDescent="0.2">
      <c r="A78" s="28" t="s">
        <v>91</v>
      </c>
      <c r="B78" s="29">
        <v>53002</v>
      </c>
      <c r="C78" s="24">
        <v>0</v>
      </c>
      <c r="D78" s="24">
        <v>0</v>
      </c>
      <c r="E78" s="25">
        <f t="shared" ref="E78:E113" si="2">C78-D78</f>
        <v>0</v>
      </c>
    </row>
    <row r="79" spans="1:5" x14ac:dyDescent="0.2">
      <c r="A79" s="28" t="s">
        <v>79</v>
      </c>
      <c r="B79" s="29">
        <v>48003</v>
      </c>
      <c r="C79" s="24">
        <v>1226.28</v>
      </c>
      <c r="D79" s="24">
        <v>66.752459862642638</v>
      </c>
      <c r="E79" s="25">
        <f t="shared" si="2"/>
        <v>1159.5275401373574</v>
      </c>
    </row>
    <row r="80" spans="1:5" x14ac:dyDescent="0.2">
      <c r="A80" s="28" t="s">
        <v>6</v>
      </c>
      <c r="B80" s="29">
        <v>2002</v>
      </c>
      <c r="C80" s="24">
        <v>20267.57</v>
      </c>
      <c r="D80" s="24">
        <v>1103.263653438285</v>
      </c>
      <c r="E80" s="25">
        <f t="shared" si="2"/>
        <v>19164.306346561716</v>
      </c>
    </row>
    <row r="81" spans="1:5" x14ac:dyDescent="0.2">
      <c r="A81" s="28" t="s">
        <v>41</v>
      </c>
      <c r="B81" s="29">
        <v>22006</v>
      </c>
      <c r="C81" s="24">
        <v>1363.08</v>
      </c>
      <c r="D81" s="24">
        <v>74.199157606395715</v>
      </c>
      <c r="E81" s="25">
        <f t="shared" si="2"/>
        <v>1288.8808423936043</v>
      </c>
    </row>
    <row r="82" spans="1:5" x14ac:dyDescent="0.2">
      <c r="A82" s="28" t="s">
        <v>27</v>
      </c>
      <c r="B82" s="29">
        <v>13003</v>
      </c>
      <c r="C82" s="24">
        <v>1178.1500000000001</v>
      </c>
      <c r="D82" s="24">
        <v>64.132506921072221</v>
      </c>
      <c r="E82" s="25">
        <f t="shared" si="2"/>
        <v>1114.0174930789278</v>
      </c>
    </row>
    <row r="83" spans="1:5" x14ac:dyDescent="0.2">
      <c r="A83" s="28" t="s">
        <v>7</v>
      </c>
      <c r="B83" s="29">
        <v>2003</v>
      </c>
      <c r="C83" s="24">
        <v>1132.8800000000001</v>
      </c>
      <c r="D83" s="24">
        <v>61.668237865080243</v>
      </c>
      <c r="E83" s="25">
        <f t="shared" si="2"/>
        <v>1071.2117621349198</v>
      </c>
    </row>
    <row r="84" spans="1:5" x14ac:dyDescent="0.2">
      <c r="A84" s="28" t="s">
        <v>146</v>
      </c>
      <c r="B84" s="29">
        <v>37003</v>
      </c>
      <c r="C84" s="24">
        <v>0</v>
      </c>
      <c r="D84" s="24">
        <v>0</v>
      </c>
      <c r="E84" s="25">
        <f t="shared" si="2"/>
        <v>0</v>
      </c>
    </row>
    <row r="85" spans="1:5" x14ac:dyDescent="0.2">
      <c r="A85" s="28" t="s">
        <v>121</v>
      </c>
      <c r="B85" s="29">
        <v>35002</v>
      </c>
      <c r="C85" s="24">
        <v>0</v>
      </c>
      <c r="D85" s="24">
        <v>0</v>
      </c>
      <c r="E85" s="25">
        <f t="shared" si="2"/>
        <v>0</v>
      </c>
    </row>
    <row r="86" spans="1:5" x14ac:dyDescent="0.2">
      <c r="A86" s="28" t="s">
        <v>20</v>
      </c>
      <c r="B86" s="29">
        <v>7002</v>
      </c>
      <c r="C86" s="24">
        <v>1056.06</v>
      </c>
      <c r="D86" s="24">
        <v>57.486546924472705</v>
      </c>
      <c r="E86" s="25">
        <f t="shared" si="2"/>
        <v>998.57345307552725</v>
      </c>
    </row>
    <row r="87" spans="1:5" x14ac:dyDescent="0.2">
      <c r="A87" s="28" t="s">
        <v>132</v>
      </c>
      <c r="B87" s="29">
        <v>38003</v>
      </c>
      <c r="C87" s="24">
        <v>0</v>
      </c>
      <c r="D87" s="24">
        <v>0</v>
      </c>
      <c r="E87" s="25">
        <f t="shared" si="2"/>
        <v>0</v>
      </c>
    </row>
    <row r="88" spans="1:5" x14ac:dyDescent="0.2">
      <c r="A88" s="28" t="s">
        <v>76</v>
      </c>
      <c r="B88" s="29">
        <v>45005</v>
      </c>
      <c r="C88" s="24">
        <v>0</v>
      </c>
      <c r="D88" s="24">
        <v>0</v>
      </c>
      <c r="E88" s="25">
        <f t="shared" si="2"/>
        <v>0</v>
      </c>
    </row>
    <row r="89" spans="1:5" x14ac:dyDescent="0.2">
      <c r="A89" s="28" t="s">
        <v>63</v>
      </c>
      <c r="B89" s="29">
        <v>40001</v>
      </c>
      <c r="C89" s="24">
        <v>3934.0299999999997</v>
      </c>
      <c r="D89" s="24">
        <v>214.14862810567897</v>
      </c>
      <c r="E89" s="25">
        <f t="shared" si="2"/>
        <v>3719.8813718943206</v>
      </c>
    </row>
    <row r="90" spans="1:5" x14ac:dyDescent="0.2">
      <c r="A90" s="28" t="s">
        <v>89</v>
      </c>
      <c r="B90" s="29">
        <v>52004</v>
      </c>
      <c r="C90" s="24">
        <v>944.97</v>
      </c>
      <c r="D90" s="24">
        <v>51.439371103174985</v>
      </c>
      <c r="E90" s="25">
        <f t="shared" si="2"/>
        <v>893.53062889682508</v>
      </c>
    </row>
    <row r="91" spans="1:5" x14ac:dyDescent="0.2">
      <c r="A91" s="28" t="s">
        <v>67</v>
      </c>
      <c r="B91" s="29">
        <v>41004</v>
      </c>
      <c r="C91" s="24">
        <v>3449.4799999999996</v>
      </c>
      <c r="D91" s="24">
        <v>187.77218518363546</v>
      </c>
      <c r="E91" s="25">
        <f t="shared" si="2"/>
        <v>3261.7078148163641</v>
      </c>
    </row>
    <row r="92" spans="1:5" x14ac:dyDescent="0.2">
      <c r="A92" s="28" t="s">
        <v>74</v>
      </c>
      <c r="B92" s="29">
        <v>44002</v>
      </c>
      <c r="C92" s="24">
        <v>337.84</v>
      </c>
      <c r="D92" s="24">
        <v>18.39029507126854</v>
      </c>
      <c r="E92" s="25">
        <f t="shared" si="2"/>
        <v>319.44970492873142</v>
      </c>
    </row>
    <row r="93" spans="1:5" x14ac:dyDescent="0.2">
      <c r="A93" s="28" t="s">
        <v>69</v>
      </c>
      <c r="B93" s="29">
        <v>42001</v>
      </c>
      <c r="C93" s="24">
        <v>3044.06</v>
      </c>
      <c r="D93" s="24">
        <v>165.70317787901291</v>
      </c>
      <c r="E93" s="25">
        <f t="shared" si="2"/>
        <v>2878.3568221209871</v>
      </c>
    </row>
    <row r="94" spans="1:5" x14ac:dyDescent="0.2">
      <c r="A94" s="28" t="s">
        <v>62</v>
      </c>
      <c r="B94" s="29">
        <v>39002</v>
      </c>
      <c r="C94" s="24">
        <v>4374.66</v>
      </c>
      <c r="D94" s="24">
        <v>238.13428912051751</v>
      </c>
      <c r="E94" s="25">
        <f t="shared" si="2"/>
        <v>4136.5257108794822</v>
      </c>
    </row>
    <row r="95" spans="1:5" s="6" customFormat="1" x14ac:dyDescent="0.2">
      <c r="A95" s="28" t="s">
        <v>101</v>
      </c>
      <c r="B95" s="29">
        <v>60003</v>
      </c>
      <c r="C95" s="24">
        <v>1185.96</v>
      </c>
      <c r="D95" s="24">
        <v>64.557643685536476</v>
      </c>
      <c r="E95" s="25">
        <f t="shared" si="2"/>
        <v>1121.4023563144635</v>
      </c>
    </row>
    <row r="96" spans="1:5" x14ac:dyDescent="0.2">
      <c r="A96" s="28" t="s">
        <v>72</v>
      </c>
      <c r="B96" s="29">
        <v>43007</v>
      </c>
      <c r="C96" s="24">
        <v>20.059999999999945</v>
      </c>
      <c r="D96" s="24">
        <v>1.0919645960503372</v>
      </c>
      <c r="E96" s="25">
        <f t="shared" si="2"/>
        <v>18.968035403949607</v>
      </c>
    </row>
    <row r="97" spans="1:5" s="6" customFormat="1" x14ac:dyDescent="0.2">
      <c r="A97" s="28" t="s">
        <v>147</v>
      </c>
      <c r="B97" s="29">
        <v>15001</v>
      </c>
      <c r="C97" s="24">
        <v>0</v>
      </c>
      <c r="D97" s="24">
        <v>0</v>
      </c>
      <c r="E97" s="25">
        <f t="shared" si="2"/>
        <v>0</v>
      </c>
    </row>
    <row r="98" spans="1:5" x14ac:dyDescent="0.2">
      <c r="A98" s="28" t="s">
        <v>114</v>
      </c>
      <c r="B98" s="29">
        <v>15002</v>
      </c>
      <c r="C98" s="24">
        <v>0</v>
      </c>
      <c r="D98" s="24">
        <v>0</v>
      </c>
      <c r="E98" s="25">
        <f t="shared" si="2"/>
        <v>0</v>
      </c>
    </row>
    <row r="99" spans="1:5" x14ac:dyDescent="0.2">
      <c r="A99" s="28" t="s">
        <v>77</v>
      </c>
      <c r="B99" s="29">
        <v>46001</v>
      </c>
      <c r="C99" s="24">
        <v>8790.57</v>
      </c>
      <c r="D99" s="24">
        <v>478.51401889841674</v>
      </c>
      <c r="E99" s="25">
        <f t="shared" si="2"/>
        <v>8312.0559811015828</v>
      </c>
    </row>
    <row r="100" spans="1:5" x14ac:dyDescent="0.2">
      <c r="A100" s="28" t="s">
        <v>55</v>
      </c>
      <c r="B100" s="29">
        <v>33002</v>
      </c>
      <c r="C100" s="24">
        <v>796.45</v>
      </c>
      <c r="D100" s="24">
        <v>43.354696038100379</v>
      </c>
      <c r="E100" s="25">
        <f t="shared" si="2"/>
        <v>753.09530396189962</v>
      </c>
    </row>
    <row r="101" spans="1:5" x14ac:dyDescent="0.2">
      <c r="A101" s="28" t="s">
        <v>44</v>
      </c>
      <c r="B101" s="29">
        <v>25004</v>
      </c>
      <c r="C101" s="24">
        <v>3289.17</v>
      </c>
      <c r="D101" s="24">
        <v>179.04572235248745</v>
      </c>
      <c r="E101" s="25">
        <f t="shared" si="2"/>
        <v>3110.1242776475128</v>
      </c>
    </row>
    <row r="102" spans="1:5" x14ac:dyDescent="0.2">
      <c r="A102" s="28" t="s">
        <v>51</v>
      </c>
      <c r="B102" s="29">
        <v>29004</v>
      </c>
      <c r="C102" s="24">
        <v>1140.58</v>
      </c>
      <c r="D102" s="24">
        <v>62.087386787791473</v>
      </c>
      <c r="E102" s="25">
        <f t="shared" si="2"/>
        <v>1078.4926132122084</v>
      </c>
    </row>
    <row r="103" spans="1:5" x14ac:dyDescent="0.2">
      <c r="A103" s="28" t="s">
        <v>33</v>
      </c>
      <c r="B103" s="29">
        <v>17002</v>
      </c>
      <c r="C103" s="24">
        <v>10778.900000000001</v>
      </c>
      <c r="D103" s="24">
        <v>586.74861337821619</v>
      </c>
      <c r="E103" s="25">
        <f t="shared" si="2"/>
        <v>10192.151386621785</v>
      </c>
    </row>
    <row r="104" spans="1:5" s="6" customFormat="1" x14ac:dyDescent="0.2">
      <c r="A104" s="28" t="s">
        <v>133</v>
      </c>
      <c r="B104" s="29">
        <v>62006</v>
      </c>
      <c r="C104" s="24">
        <v>2290.83</v>
      </c>
      <c r="D104" s="24">
        <v>124.70115930059826</v>
      </c>
      <c r="E104" s="25">
        <f t="shared" si="2"/>
        <v>2166.1288406994017</v>
      </c>
    </row>
    <row r="105" spans="1:5" x14ac:dyDescent="0.2">
      <c r="A105" s="28" t="s">
        <v>71</v>
      </c>
      <c r="B105" s="29">
        <v>43002</v>
      </c>
      <c r="C105" s="24">
        <v>914.64</v>
      </c>
      <c r="D105" s="24">
        <v>49.788359827092883</v>
      </c>
      <c r="E105" s="25">
        <f t="shared" si="2"/>
        <v>864.85164017290708</v>
      </c>
    </row>
    <row r="106" spans="1:5" x14ac:dyDescent="0.2">
      <c r="A106" s="28" t="s">
        <v>34</v>
      </c>
      <c r="B106" s="29">
        <v>17003</v>
      </c>
      <c r="C106" s="24">
        <v>267.02999999999997</v>
      </c>
      <c r="D106" s="24">
        <v>14.535758030075888</v>
      </c>
      <c r="E106" s="25">
        <f t="shared" si="2"/>
        <v>252.49424196992408</v>
      </c>
    </row>
    <row r="107" spans="1:5" x14ac:dyDescent="0.2">
      <c r="A107" s="28" t="s">
        <v>86</v>
      </c>
      <c r="B107" s="29">
        <v>51003</v>
      </c>
      <c r="C107" s="24">
        <v>1557.08</v>
      </c>
      <c r="D107" s="24">
        <v>84.759533061718045</v>
      </c>
      <c r="E107" s="25">
        <f t="shared" si="2"/>
        <v>1472.3204669382819</v>
      </c>
    </row>
    <row r="108" spans="1:5" s="6" customFormat="1" x14ac:dyDescent="0.2">
      <c r="A108" s="28" t="s">
        <v>111</v>
      </c>
      <c r="B108" s="29">
        <v>9002</v>
      </c>
      <c r="C108" s="24">
        <v>1623.07</v>
      </c>
      <c r="D108" s="24">
        <v>88.351693764278451</v>
      </c>
      <c r="E108" s="25">
        <f t="shared" si="2"/>
        <v>1534.7183062357215</v>
      </c>
    </row>
    <row r="109" spans="1:5" x14ac:dyDescent="0.2">
      <c r="A109" s="28" t="s">
        <v>97</v>
      </c>
      <c r="B109" s="29">
        <v>56007</v>
      </c>
      <c r="C109" s="24">
        <v>487.93</v>
      </c>
      <c r="D109" s="24">
        <v>26.560432968636221</v>
      </c>
      <c r="E109" s="25">
        <f t="shared" si="2"/>
        <v>461.36956703136377</v>
      </c>
    </row>
    <row r="110" spans="1:5" x14ac:dyDescent="0.2">
      <c r="A110" s="28" t="s">
        <v>148</v>
      </c>
      <c r="B110" s="29">
        <v>23003</v>
      </c>
      <c r="C110" s="24">
        <v>0</v>
      </c>
      <c r="D110" s="24">
        <v>0</v>
      </c>
      <c r="E110" s="25">
        <f t="shared" si="2"/>
        <v>0</v>
      </c>
    </row>
    <row r="111" spans="1:5" x14ac:dyDescent="0.2">
      <c r="A111" s="28" t="s">
        <v>149</v>
      </c>
      <c r="B111" s="29">
        <v>65001</v>
      </c>
      <c r="C111" s="24">
        <v>0</v>
      </c>
      <c r="D111" s="24">
        <v>0</v>
      </c>
      <c r="E111" s="25">
        <f t="shared" si="2"/>
        <v>0</v>
      </c>
    </row>
    <row r="112" spans="1:5" x14ac:dyDescent="0.2">
      <c r="A112" s="28" t="s">
        <v>139</v>
      </c>
      <c r="B112" s="29">
        <v>39006</v>
      </c>
      <c r="C112" s="24">
        <v>0</v>
      </c>
      <c r="D112" s="24">
        <v>0</v>
      </c>
      <c r="E112" s="25">
        <f t="shared" si="2"/>
        <v>0</v>
      </c>
    </row>
    <row r="113" spans="1:5" x14ac:dyDescent="0.2">
      <c r="A113" s="28" t="s">
        <v>102</v>
      </c>
      <c r="B113" s="29">
        <v>60004</v>
      </c>
      <c r="C113" s="24">
        <v>786.28</v>
      </c>
      <c r="D113" s="24">
        <v>42.801092850571365</v>
      </c>
      <c r="E113" s="25">
        <f t="shared" si="2"/>
        <v>743.47890714942855</v>
      </c>
    </row>
    <row r="114" spans="1:5" x14ac:dyDescent="0.2">
      <c r="A114" s="28" t="s">
        <v>56</v>
      </c>
      <c r="B114" s="29">
        <v>33003</v>
      </c>
      <c r="C114" s="24">
        <v>991.04</v>
      </c>
      <c r="D114" s="24">
        <v>53.947188099188892</v>
      </c>
      <c r="E114" s="25">
        <f t="shared" ref="E114:E145" si="3">C114-D114</f>
        <v>937.09281190081106</v>
      </c>
    </row>
    <row r="115" spans="1:5" x14ac:dyDescent="0.2">
      <c r="A115" s="28" t="s">
        <v>53</v>
      </c>
      <c r="B115" s="29">
        <v>32002</v>
      </c>
      <c r="C115" s="24">
        <v>8594.06</v>
      </c>
      <c r="D115" s="24">
        <v>467.81701178127554</v>
      </c>
      <c r="E115" s="25">
        <f t="shared" si="3"/>
        <v>8126.2429882187243</v>
      </c>
    </row>
    <row r="116" spans="1:5" x14ac:dyDescent="0.2">
      <c r="A116" s="28" t="s">
        <v>4</v>
      </c>
      <c r="B116" s="29">
        <v>1001</v>
      </c>
      <c r="C116" s="24">
        <v>754.77</v>
      </c>
      <c r="D116" s="24">
        <v>41.085848362956902</v>
      </c>
      <c r="E116" s="25">
        <f t="shared" si="3"/>
        <v>713.6841516370431</v>
      </c>
    </row>
    <row r="117" spans="1:5" x14ac:dyDescent="0.2">
      <c r="A117" s="28" t="s">
        <v>23</v>
      </c>
      <c r="B117" s="29">
        <v>11005</v>
      </c>
      <c r="C117" s="24">
        <v>1205.26</v>
      </c>
      <c r="D117" s="24">
        <v>65.608237738565961</v>
      </c>
      <c r="E117" s="25">
        <f t="shared" si="3"/>
        <v>1139.651762261434</v>
      </c>
    </row>
    <row r="118" spans="1:5" x14ac:dyDescent="0.2">
      <c r="A118" s="28" t="s">
        <v>87</v>
      </c>
      <c r="B118" s="29">
        <v>51004</v>
      </c>
      <c r="C118" s="24">
        <v>34663.360000000001</v>
      </c>
      <c r="D118" s="24">
        <v>1886.8974027989793</v>
      </c>
      <c r="E118" s="25">
        <f t="shared" si="3"/>
        <v>32776.462597201018</v>
      </c>
    </row>
    <row r="119" spans="1:5" x14ac:dyDescent="0.2">
      <c r="A119" s="28" t="s">
        <v>96</v>
      </c>
      <c r="B119" s="29">
        <v>56004</v>
      </c>
      <c r="C119" s="24">
        <v>0</v>
      </c>
      <c r="D119" s="24">
        <v>0</v>
      </c>
      <c r="E119" s="25">
        <f t="shared" si="3"/>
        <v>0</v>
      </c>
    </row>
    <row r="120" spans="1:5" x14ac:dyDescent="0.2">
      <c r="A120" s="28" t="s">
        <v>92</v>
      </c>
      <c r="B120" s="29">
        <v>54004</v>
      </c>
      <c r="C120" s="24">
        <v>0</v>
      </c>
      <c r="D120" s="24">
        <v>0</v>
      </c>
      <c r="E120" s="25">
        <f t="shared" si="3"/>
        <v>0</v>
      </c>
    </row>
    <row r="121" spans="1:5" x14ac:dyDescent="0.2">
      <c r="A121" s="28" t="s">
        <v>94</v>
      </c>
      <c r="B121" s="29">
        <v>55005</v>
      </c>
      <c r="C121" s="24">
        <v>635.66000000000008</v>
      </c>
      <c r="D121" s="24">
        <v>34.602104442939158</v>
      </c>
      <c r="E121" s="25">
        <f t="shared" si="3"/>
        <v>601.05789555706087</v>
      </c>
    </row>
    <row r="122" spans="1:5" x14ac:dyDescent="0.2">
      <c r="A122" s="28" t="s">
        <v>11</v>
      </c>
      <c r="B122" s="29">
        <v>4003</v>
      </c>
      <c r="C122" s="24">
        <v>0</v>
      </c>
      <c r="D122" s="24">
        <v>0</v>
      </c>
      <c r="E122" s="25">
        <f t="shared" si="3"/>
        <v>0</v>
      </c>
    </row>
    <row r="123" spans="1:5" x14ac:dyDescent="0.2">
      <c r="A123" s="28" t="s">
        <v>106</v>
      </c>
      <c r="B123" s="29">
        <v>62005</v>
      </c>
      <c r="C123" s="24">
        <v>581.79</v>
      </c>
      <c r="D123" s="24">
        <v>31.669695031711239</v>
      </c>
      <c r="E123" s="25">
        <f t="shared" si="3"/>
        <v>550.12030496828868</v>
      </c>
    </row>
    <row r="124" spans="1:5" x14ac:dyDescent="0.2">
      <c r="A124" s="28" t="s">
        <v>83</v>
      </c>
      <c r="B124" s="29">
        <v>49005</v>
      </c>
      <c r="C124" s="24">
        <v>177111.77000000002</v>
      </c>
      <c r="D124" s="24">
        <v>9641.0659214262614</v>
      </c>
      <c r="E124" s="25">
        <f t="shared" si="3"/>
        <v>167470.70407857376</v>
      </c>
    </row>
    <row r="125" spans="1:5" x14ac:dyDescent="0.2">
      <c r="A125" s="28" t="s">
        <v>14</v>
      </c>
      <c r="B125" s="29">
        <v>5005</v>
      </c>
      <c r="C125" s="24">
        <v>2246.88</v>
      </c>
      <c r="D125" s="24">
        <v>122.30874434564251</v>
      </c>
      <c r="E125" s="25">
        <f t="shared" si="3"/>
        <v>2124.5712556543576</v>
      </c>
    </row>
    <row r="126" spans="1:5" x14ac:dyDescent="0.2">
      <c r="A126" s="28" t="s">
        <v>112</v>
      </c>
      <c r="B126" s="29">
        <v>54002</v>
      </c>
      <c r="C126" s="24">
        <v>8602.2099999999991</v>
      </c>
      <c r="D126" s="24">
        <v>468.26065642024918</v>
      </c>
      <c r="E126" s="25">
        <f t="shared" si="3"/>
        <v>8133.9493435797503</v>
      </c>
    </row>
    <row r="127" spans="1:5" x14ac:dyDescent="0.2">
      <c r="A127" s="28" t="s">
        <v>31</v>
      </c>
      <c r="B127" s="29">
        <v>15003</v>
      </c>
      <c r="C127" s="24">
        <v>0</v>
      </c>
      <c r="D127" s="24">
        <v>0</v>
      </c>
      <c r="E127" s="25">
        <f t="shared" si="3"/>
        <v>0</v>
      </c>
    </row>
    <row r="128" spans="1:5" x14ac:dyDescent="0.2">
      <c r="A128" s="28" t="s">
        <v>46</v>
      </c>
      <c r="B128" s="29">
        <v>26005</v>
      </c>
      <c r="C128" s="24">
        <v>345.57</v>
      </c>
      <c r="D128" s="24">
        <v>18.811077041730613</v>
      </c>
      <c r="E128" s="25">
        <f t="shared" si="3"/>
        <v>326.75892295826941</v>
      </c>
    </row>
    <row r="129" spans="1:5" x14ac:dyDescent="0.2">
      <c r="A129" s="28" t="s">
        <v>64</v>
      </c>
      <c r="B129" s="29">
        <v>40002</v>
      </c>
      <c r="C129" s="24">
        <v>3374.37</v>
      </c>
      <c r="D129" s="24">
        <v>183.68357796482488</v>
      </c>
      <c r="E129" s="25">
        <f t="shared" si="3"/>
        <v>3190.6864220351749</v>
      </c>
    </row>
    <row r="130" spans="1:5" x14ac:dyDescent="0.2">
      <c r="A130" s="28" t="s">
        <v>129</v>
      </c>
      <c r="B130" s="29">
        <v>57001</v>
      </c>
      <c r="C130" s="24">
        <v>0</v>
      </c>
      <c r="D130" s="24">
        <v>0</v>
      </c>
      <c r="E130" s="25">
        <f t="shared" si="3"/>
        <v>0</v>
      </c>
    </row>
    <row r="131" spans="1:5" x14ac:dyDescent="0.2">
      <c r="A131" s="28" t="s">
        <v>124</v>
      </c>
      <c r="B131" s="29">
        <v>54006</v>
      </c>
      <c r="C131" s="24">
        <v>1173.92</v>
      </c>
      <c r="D131" s="24">
        <v>63.902247188206161</v>
      </c>
      <c r="E131" s="25">
        <f t="shared" si="3"/>
        <v>1110.0177528117938</v>
      </c>
    </row>
    <row r="132" spans="1:5" x14ac:dyDescent="0.2">
      <c r="A132" s="28" t="s">
        <v>68</v>
      </c>
      <c r="B132" s="29">
        <v>41005</v>
      </c>
      <c r="C132" s="24">
        <v>7298.78</v>
      </c>
      <c r="D132" s="24">
        <v>397.30854209173992</v>
      </c>
      <c r="E132" s="25">
        <f t="shared" si="3"/>
        <v>6901.4714579082602</v>
      </c>
    </row>
    <row r="133" spans="1:5" x14ac:dyDescent="0.2">
      <c r="A133" s="28" t="s">
        <v>150</v>
      </c>
      <c r="B133" s="29">
        <v>20003</v>
      </c>
      <c r="C133" s="24">
        <v>0</v>
      </c>
      <c r="D133" s="24">
        <v>0</v>
      </c>
      <c r="E133" s="25">
        <f t="shared" si="3"/>
        <v>0</v>
      </c>
    </row>
    <row r="134" spans="1:5" x14ac:dyDescent="0.2">
      <c r="A134" s="28" t="s">
        <v>109</v>
      </c>
      <c r="B134" s="29">
        <v>66001</v>
      </c>
      <c r="C134" s="24">
        <v>0</v>
      </c>
      <c r="D134" s="24">
        <v>0</v>
      </c>
      <c r="E134" s="25">
        <f t="shared" si="3"/>
        <v>0</v>
      </c>
    </row>
    <row r="135" spans="1:5" x14ac:dyDescent="0.2">
      <c r="A135" s="28" t="s">
        <v>57</v>
      </c>
      <c r="B135" s="29">
        <v>33005</v>
      </c>
      <c r="C135" s="24">
        <v>0</v>
      </c>
      <c r="D135" s="24">
        <v>0</v>
      </c>
      <c r="E135" s="25">
        <f t="shared" si="3"/>
        <v>0</v>
      </c>
    </row>
    <row r="136" spans="1:5" x14ac:dyDescent="0.2">
      <c r="A136" s="28" t="s">
        <v>123</v>
      </c>
      <c r="B136" s="29">
        <v>49006</v>
      </c>
      <c r="C136" s="24">
        <v>2117.5100000000002</v>
      </c>
      <c r="D136" s="24">
        <v>115.2664980948433</v>
      </c>
      <c r="E136" s="25">
        <f t="shared" si="3"/>
        <v>2002.243501905157</v>
      </c>
    </row>
    <row r="137" spans="1:5" x14ac:dyDescent="0.2">
      <c r="A137" s="28" t="s">
        <v>26</v>
      </c>
      <c r="B137" s="29">
        <v>13001</v>
      </c>
      <c r="C137" s="24">
        <v>4342.4799999999996</v>
      </c>
      <c r="D137" s="24">
        <v>236.38257323313468</v>
      </c>
      <c r="E137" s="25">
        <f t="shared" si="3"/>
        <v>4106.0974267668653</v>
      </c>
    </row>
    <row r="138" spans="1:5" x14ac:dyDescent="0.2">
      <c r="A138" s="28" t="s">
        <v>116</v>
      </c>
      <c r="B138" s="29">
        <v>60006</v>
      </c>
      <c r="C138" s="24">
        <v>937.64</v>
      </c>
      <c r="D138" s="24">
        <v>51.04036310272388</v>
      </c>
      <c r="E138" s="25">
        <f t="shared" si="3"/>
        <v>886.59963689727613</v>
      </c>
    </row>
    <row r="139" spans="1:5" x14ac:dyDescent="0.2">
      <c r="A139" s="28" t="s">
        <v>122</v>
      </c>
      <c r="B139" s="29">
        <v>11004</v>
      </c>
      <c r="C139" s="24">
        <v>0</v>
      </c>
      <c r="D139" s="24">
        <v>0</v>
      </c>
      <c r="E139" s="25">
        <f t="shared" si="3"/>
        <v>0</v>
      </c>
    </row>
    <row r="140" spans="1:5" x14ac:dyDescent="0.2">
      <c r="A140" s="28" t="s">
        <v>130</v>
      </c>
      <c r="B140" s="29">
        <v>51005</v>
      </c>
      <c r="C140" s="24">
        <v>1493.5700000000002</v>
      </c>
      <c r="D140" s="24">
        <v>81.302370973225678</v>
      </c>
      <c r="E140" s="25">
        <f t="shared" si="3"/>
        <v>1412.2676290267746</v>
      </c>
    </row>
    <row r="141" spans="1:5" x14ac:dyDescent="0.2">
      <c r="A141" s="28" t="s">
        <v>18</v>
      </c>
      <c r="B141" s="29">
        <v>6005</v>
      </c>
      <c r="C141" s="24">
        <v>0</v>
      </c>
      <c r="D141" s="24">
        <v>0</v>
      </c>
      <c r="E141" s="25">
        <f t="shared" si="3"/>
        <v>0</v>
      </c>
    </row>
    <row r="142" spans="1:5" x14ac:dyDescent="0.2">
      <c r="A142" s="28" t="s">
        <v>29</v>
      </c>
      <c r="B142" s="29">
        <v>14004</v>
      </c>
      <c r="C142" s="24">
        <v>9544.51</v>
      </c>
      <c r="D142" s="24">
        <v>519.55468627360096</v>
      </c>
      <c r="E142" s="25">
        <f t="shared" si="3"/>
        <v>9024.9553137263993</v>
      </c>
    </row>
    <row r="143" spans="1:5" x14ac:dyDescent="0.2">
      <c r="A143" s="28" t="s">
        <v>35</v>
      </c>
      <c r="B143" s="29">
        <v>18003</v>
      </c>
      <c r="C143" s="24">
        <v>823.3</v>
      </c>
      <c r="D143" s="24">
        <v>44.816273775086998</v>
      </c>
      <c r="E143" s="25">
        <f t="shared" si="3"/>
        <v>778.48372622491297</v>
      </c>
    </row>
    <row r="144" spans="1:5" x14ac:dyDescent="0.2">
      <c r="A144" s="28" t="s">
        <v>30</v>
      </c>
      <c r="B144" s="29">
        <v>14005</v>
      </c>
      <c r="C144" s="24">
        <v>1746.9900000000002</v>
      </c>
      <c r="D144" s="24">
        <v>95.097269673678184</v>
      </c>
      <c r="E144" s="25">
        <f t="shared" si="3"/>
        <v>1651.892730326322</v>
      </c>
    </row>
    <row r="145" spans="1:5" ht="15.75" customHeight="1" x14ac:dyDescent="0.2">
      <c r="A145" s="28" t="s">
        <v>36</v>
      </c>
      <c r="B145" s="29">
        <v>18005</v>
      </c>
      <c r="C145" s="24">
        <v>1936.6200000000001</v>
      </c>
      <c r="D145" s="24">
        <v>105.41976450663061</v>
      </c>
      <c r="E145" s="25">
        <f t="shared" si="3"/>
        <v>1831.2002354933695</v>
      </c>
    </row>
    <row r="146" spans="1:5" x14ac:dyDescent="0.2">
      <c r="A146" s="28" t="s">
        <v>58</v>
      </c>
      <c r="B146" s="29">
        <v>36002</v>
      </c>
      <c r="C146" s="24">
        <v>1065.42</v>
      </c>
      <c r="D146" s="24">
        <v>57.996057822729497</v>
      </c>
      <c r="E146" s="25">
        <f t="shared" ref="E146:E155" si="4">C146-D146</f>
        <v>1007.4239421772705</v>
      </c>
    </row>
    <row r="147" spans="1:5" x14ac:dyDescent="0.2">
      <c r="A147" s="28" t="s">
        <v>84</v>
      </c>
      <c r="B147" s="29">
        <v>49007</v>
      </c>
      <c r="C147" s="24">
        <v>3010.82</v>
      </c>
      <c r="D147" s="24">
        <v>163.89376097110099</v>
      </c>
      <c r="E147" s="25">
        <f t="shared" si="4"/>
        <v>2846.9262390288991</v>
      </c>
    </row>
    <row r="148" spans="1:5" x14ac:dyDescent="0.2">
      <c r="A148" s="28" t="s">
        <v>5</v>
      </c>
      <c r="B148" s="29">
        <v>1003</v>
      </c>
      <c r="C148" s="24">
        <v>602.20000000000005</v>
      </c>
      <c r="D148" s="24">
        <v>32.780711851521183</v>
      </c>
      <c r="E148" s="25">
        <f t="shared" si="4"/>
        <v>569.41928814847881</v>
      </c>
    </row>
    <row r="149" spans="1:5" x14ac:dyDescent="0.2">
      <c r="A149" s="28" t="s">
        <v>78</v>
      </c>
      <c r="B149" s="29">
        <v>47001</v>
      </c>
      <c r="C149" s="24">
        <v>3481</v>
      </c>
      <c r="D149" s="24">
        <v>189.48797402050025</v>
      </c>
      <c r="E149" s="25">
        <f t="shared" si="4"/>
        <v>3291.5120259794999</v>
      </c>
    </row>
    <row r="150" spans="1:5" x14ac:dyDescent="0.2">
      <c r="A150" s="28" t="s">
        <v>25</v>
      </c>
      <c r="B150" s="29">
        <v>12003</v>
      </c>
      <c r="C150" s="24">
        <v>1245.58</v>
      </c>
      <c r="D150" s="24">
        <v>67.803053915672123</v>
      </c>
      <c r="E150" s="25">
        <f t="shared" si="4"/>
        <v>1177.7769460843278</v>
      </c>
    </row>
    <row r="151" spans="1:5" x14ac:dyDescent="0.2">
      <c r="A151" s="28" t="s">
        <v>93</v>
      </c>
      <c r="B151" s="29">
        <v>54007</v>
      </c>
      <c r="C151" s="24">
        <v>1419.62</v>
      </c>
      <c r="D151" s="24">
        <v>77.276908267446871</v>
      </c>
      <c r="E151" s="25">
        <f t="shared" si="4"/>
        <v>1342.3430917325529</v>
      </c>
    </row>
    <row r="152" spans="1:5" x14ac:dyDescent="0.2">
      <c r="A152" s="28" t="s">
        <v>99</v>
      </c>
      <c r="B152" s="29">
        <v>59002</v>
      </c>
      <c r="C152" s="24">
        <v>5375.5300000000007</v>
      </c>
      <c r="D152" s="24">
        <v>292.6165725327262</v>
      </c>
      <c r="E152" s="25">
        <f t="shared" si="4"/>
        <v>5082.9134274672742</v>
      </c>
    </row>
    <row r="153" spans="1:5" x14ac:dyDescent="0.2">
      <c r="A153" s="28" t="s">
        <v>118</v>
      </c>
      <c r="B153" s="29">
        <v>2006</v>
      </c>
      <c r="C153" s="24">
        <v>1644.51</v>
      </c>
      <c r="D153" s="24">
        <v>89.518778556866664</v>
      </c>
      <c r="E153" s="25">
        <f t="shared" si="4"/>
        <v>1554.9912214431333</v>
      </c>
    </row>
    <row r="154" spans="1:5" x14ac:dyDescent="0.2">
      <c r="A154" s="28" t="s">
        <v>113</v>
      </c>
      <c r="B154" s="29">
        <v>55004</v>
      </c>
      <c r="C154" s="24">
        <v>643.26</v>
      </c>
      <c r="D154" s="24">
        <v>35.015809873147653</v>
      </c>
      <c r="E154" s="25">
        <f t="shared" si="4"/>
        <v>608.24419012685235</v>
      </c>
    </row>
    <row r="155" spans="1:5" x14ac:dyDescent="0.2">
      <c r="A155" s="28" t="s">
        <v>108</v>
      </c>
      <c r="B155" s="29">
        <v>63003</v>
      </c>
      <c r="C155" s="24">
        <v>14049.449999999999</v>
      </c>
      <c r="D155" s="24">
        <v>764.78075742669262</v>
      </c>
      <c r="E155" s="25">
        <f t="shared" si="4"/>
        <v>13284.669242573305</v>
      </c>
    </row>
    <row r="156" spans="1:5" x14ac:dyDescent="0.2">
      <c r="A156" s="7"/>
      <c r="B156" s="8" t="s">
        <v>3</v>
      </c>
      <c r="C156" s="25">
        <f>SUM(C9:C155)</f>
        <v>532746.21</v>
      </c>
      <c r="D156" s="25">
        <f>SUM(D9:D155)</f>
        <v>28999.999999999996</v>
      </c>
      <c r="E156" s="25">
        <f t="shared" ref="E156" si="5">C156-D156</f>
        <v>503746.20999999996</v>
      </c>
    </row>
    <row r="157" spans="1:5" x14ac:dyDescent="0.2">
      <c r="D157" s="10"/>
    </row>
  </sheetData>
  <sortState xmlns:xlrd2="http://schemas.microsoft.com/office/spreadsheetml/2017/richdata2" ref="A9:E155">
    <sortCondition ref="A9:A155"/>
  </sortState>
  <pageMargins left="0.44" right="0.25" top="0.4" bottom="0.17" header="0.4" footer="0.17"/>
  <pageSetup fitToHeight="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DSS MAC</vt:lpstr>
      <vt:lpstr>'DSS MAC'!Print_Titles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June 2026 Payment</dc:title>
  <dc:creator>Woodmansey, Susan</dc:creator>
  <cp:lastModifiedBy>Odean-Carlin, Kodi</cp:lastModifiedBy>
  <cp:lastPrinted>2023-08-18T14:24:57Z</cp:lastPrinted>
  <dcterms:created xsi:type="dcterms:W3CDTF">2011-02-22T14:50:52Z</dcterms:created>
  <dcterms:modified xsi:type="dcterms:W3CDTF">2026-06-10T11:26:16Z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2025-07-01T19:16:01Z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4379403a-c314-449f-9e22-15fdd7c73083</vt:lpwstr>
  </property>
  <property fmtid="{D5CDD505-2E9C-101B-9397-08002B2CF9AE}" pid="8" name="MSIP_Label_ec3b1a8e-41ed-4bc7-92d1-0305fbefd661_ContentBits">
    <vt:lpwstr>0</vt:lpwstr>
  </property>
</Properties>
</file>