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te Aid\5.  School Finance Accountability Board\6. 2024 Data\"/>
    </mc:Choice>
  </mc:AlternateContent>
  <xr:revisionPtr revIDLastSave="0" documentId="8_{DFF67857-E01F-4FF7-92BB-1756FB6984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Sheet1!$A$4:$H$155</definedName>
    <definedName name="_xlnm.Print_Area" localSheetId="0">Sheet1!$A$1:$H$157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9" i="1"/>
  <c r="H11" i="1"/>
  <c r="H13" i="1"/>
  <c r="H15" i="1"/>
  <c r="H17" i="1"/>
  <c r="H19" i="1"/>
  <c r="H21" i="1"/>
  <c r="H23" i="1"/>
  <c r="H27" i="1"/>
  <c r="H29" i="1"/>
  <c r="H33" i="1"/>
  <c r="H35" i="1"/>
  <c r="H37" i="1"/>
  <c r="H39" i="1"/>
  <c r="H41" i="1"/>
  <c r="H43" i="1"/>
  <c r="H45" i="1"/>
  <c r="H49" i="1"/>
  <c r="H51" i="1"/>
  <c r="H53" i="1"/>
  <c r="H55" i="1"/>
  <c r="H57" i="1"/>
  <c r="H59" i="1"/>
  <c r="H61" i="1"/>
  <c r="H63" i="1"/>
  <c r="H65" i="1"/>
  <c r="H67" i="1"/>
  <c r="H69" i="1"/>
  <c r="H71" i="1"/>
  <c r="H73" i="1"/>
  <c r="H75" i="1"/>
  <c r="H77" i="1"/>
  <c r="H79" i="1"/>
  <c r="H81" i="1"/>
  <c r="H83" i="1"/>
  <c r="H85" i="1"/>
  <c r="H87" i="1"/>
  <c r="H89" i="1"/>
  <c r="H91" i="1"/>
  <c r="H93" i="1"/>
  <c r="H95" i="1"/>
  <c r="H97" i="1"/>
  <c r="H99" i="1"/>
  <c r="H101" i="1"/>
  <c r="H103" i="1"/>
  <c r="H105" i="1"/>
  <c r="H107" i="1"/>
  <c r="H111" i="1"/>
  <c r="H113" i="1"/>
  <c r="H115" i="1"/>
  <c r="H117" i="1"/>
  <c r="H119" i="1"/>
  <c r="H121" i="1"/>
  <c r="H123" i="1"/>
  <c r="H125" i="1"/>
  <c r="H127" i="1"/>
  <c r="H129" i="1"/>
  <c r="H131" i="1"/>
  <c r="H133" i="1"/>
  <c r="H135" i="1"/>
  <c r="H137" i="1"/>
  <c r="H139" i="1"/>
  <c r="H141" i="1"/>
  <c r="H143" i="1"/>
  <c r="H145" i="1"/>
  <c r="H147" i="1"/>
  <c r="H149" i="1"/>
  <c r="H151" i="1"/>
  <c r="H5" i="1"/>
  <c r="H20" i="1"/>
  <c r="H25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4" i="1"/>
  <c r="H152" i="1"/>
  <c r="H31" i="1"/>
  <c r="H47" i="1"/>
  <c r="H118" i="1"/>
  <c r="H120" i="1"/>
  <c r="H122" i="1"/>
  <c r="H126" i="1"/>
  <c r="H128" i="1"/>
  <c r="H130" i="1"/>
  <c r="H134" i="1"/>
  <c r="H136" i="1"/>
  <c r="H138" i="1"/>
  <c r="H140" i="1"/>
  <c r="H142" i="1"/>
  <c r="H146" i="1"/>
  <c r="H148" i="1"/>
  <c r="H150" i="1"/>
  <c r="H6" i="1"/>
  <c r="H8" i="1"/>
  <c r="H10" i="1"/>
  <c r="H12" i="1"/>
  <c r="H14" i="1"/>
  <c r="H16" i="1"/>
  <c r="H18" i="1"/>
  <c r="H22" i="1"/>
  <c r="H24" i="1"/>
  <c r="H26" i="1"/>
  <c r="H32" i="1"/>
  <c r="H34" i="1"/>
  <c r="H38" i="1"/>
  <c r="H40" i="1"/>
  <c r="H42" i="1"/>
  <c r="H46" i="1"/>
  <c r="H48" i="1"/>
  <c r="H50" i="1"/>
  <c r="H54" i="1"/>
  <c r="H56" i="1"/>
  <c r="H58" i="1"/>
  <c r="H62" i="1"/>
  <c r="H64" i="1"/>
  <c r="H66" i="1"/>
  <c r="H70" i="1"/>
  <c r="H72" i="1"/>
  <c r="H74" i="1"/>
  <c r="H78" i="1"/>
  <c r="H80" i="1"/>
  <c r="H82" i="1"/>
  <c r="H86" i="1"/>
  <c r="H88" i="1"/>
  <c r="H90" i="1"/>
  <c r="H94" i="1"/>
  <c r="H96" i="1"/>
  <c r="H102" i="1"/>
  <c r="H104" i="1"/>
  <c r="H106" i="1"/>
  <c r="H110" i="1"/>
  <c r="H112" i="1"/>
  <c r="H114" i="1"/>
  <c r="H98" i="1"/>
  <c r="H30" i="1"/>
  <c r="E153" i="1" l="1"/>
  <c r="C153" i="1"/>
  <c r="D153" i="1"/>
  <c r="E155" i="1" l="1"/>
  <c r="E154" i="1"/>
</calcChain>
</file>

<file path=xl/sharedStrings.xml><?xml version="1.0" encoding="utf-8"?>
<sst xmlns="http://schemas.openxmlformats.org/spreadsheetml/2006/main" count="167" uniqueCount="165">
  <si>
    <t>District 
Name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</si>
  <si>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</si>
  <si>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</si>
  <si>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</si>
  <si>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</si>
  <si>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</si>
  <si>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</si>
  <si>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</si>
  <si>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</si>
  <si>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</si>
  <si>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</si>
  <si>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</si>
  <si>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</si>
  <si>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</si>
  <si>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</si>
  <si>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</si>
  <si>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</si>
  <si>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</si>
  <si>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</si>
  <si>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</si>
  <si>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</si>
  <si>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</si>
  <si>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</si>
  <si>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</si>
  <si>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</si>
  <si>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</si>
  <si>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Area 39-1</t>
  </si>
  <si>
    <t>Clark 12-2</t>
  </si>
  <si>
    <t>Colman-Egan 50-5</t>
  </si>
  <si>
    <t>Colome Consolidated 59-3</t>
  </si>
  <si>
    <t>Corsica-Stickney 21-3</t>
  </si>
  <si>
    <t>Custer 16-1</t>
  </si>
  <si>
    <t>Dakota Valley 61-8</t>
  </si>
  <si>
    <t>De Smet 38-2</t>
  </si>
  <si>
    <t>Dell Rapids 49-3</t>
  </si>
  <si>
    <t>Deubrook Area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</si>
  <si>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</si>
  <si>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</si>
  <si>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</si>
  <si>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</si>
  <si>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</si>
  <si>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</si>
  <si>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</si>
  <si>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</si>
  <si>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</si>
  <si>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</si>
  <si>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</si>
  <si>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</si>
  <si>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</si>
  <si>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</si>
  <si>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</si>
  <si>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</si>
  <si>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</si>
  <si>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</si>
  <si>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</si>
  <si>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</si>
  <si>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</si>
  <si>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</si>
  <si>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</si>
  <si>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</si>
  <si>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</si>
  <si>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</si>
  <si>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</si>
  <si>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</si>
  <si>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</si>
  <si>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</si>
  <si>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</si>
  <si>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</si>
  <si>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</si>
  <si>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</si>
  <si>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</si>
  <si>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</si>
  <si>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</si>
  <si>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</si>
  <si>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</si>
  <si>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</si>
  <si>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</si>
  <si>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</si>
  <si>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</si>
  <si>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</si>
  <si>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</si>
  <si>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</si>
  <si>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</si>
  <si>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</si>
  <si>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</si>
  <si>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</si>
  <si>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</si>
  <si>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</si>
  <si>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</si>
  <si>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</si>
  <si>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</si>
  <si>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</si>
  <si>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</si>
  <si>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</si>
  <si>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</si>
  <si>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</si>
  <si>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</si>
  <si>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</si>
  <si>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</si>
  <si>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</si>
  <si>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</si>
  <si>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</si>
  <si>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</si>
  <si>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</si>
  <si>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County 65-1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</si>
  <si>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</si>
  <si>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</si>
  <si>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</si>
  <si>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</si>
  <si>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</si>
  <si>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</si>
  <si>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</si>
  <si>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</si>
  <si>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Sanborn Central 55-5</t>
  </si>
  <si>
    <t>Scotland 04-3</t>
  </si>
  <si>
    <t>Selby Area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</si>
  <si>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</si>
  <si>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</si>
  <si>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</si>
  <si>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</si>
  <si>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</si>
  <si>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</si>
  <si>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</si>
  <si>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</si>
  <si>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</si>
  <si>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</si>
  <si>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</si>
  <si>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Tri-Valley 49-6</t>
  </si>
  <si>
    <t>Tripp-Delmont 33-5</t>
  </si>
  <si>
    <t>Vermillion 13-1</t>
  </si>
  <si>
    <t>Viborg-Hurley 60-6</t>
  </si>
  <si>
    <t>Wagner Community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</si>
  <si>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</si>
  <si>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</si>
  <si>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</si>
  <si>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</si>
  <si>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</si>
  <si>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</si>
  <si>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</si>
  <si>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</si>
  <si>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</si>
  <si>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</si>
  <si>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</si>
  <si>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</si>
  <si>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</si>
  <si>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</si>
  <si>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</si>
  <si>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</si>
  <si>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 xml:space="preserve"> </t>
  </si>
  <si>
    <t>Average Teacher Compensation - Statewide</t>
  </si>
  <si>
    <t>Average Teacher Salary - Statewide</t>
  </si>
  <si>
    <t>District Number</t>
  </si>
  <si>
    <t>2017 Average Teacher Compensation</t>
  </si>
  <si>
    <t>State Total</t>
  </si>
  <si>
    <t>FY2024 Teacher Compensation Summary</t>
  </si>
  <si>
    <t>2024 Total 
FTE</t>
  </si>
  <si>
    <t>2024 Total 
Compensation
 (Salary + Benefits)</t>
  </si>
  <si>
    <t>2024 Average Teacher Compensation</t>
  </si>
  <si>
    <t>Meets State Aid Accountability, FY2025</t>
  </si>
  <si>
    <t>Oldham-Ramona-Rutland 39-6</t>
  </si>
  <si>
    <t>2024 
Total 
Salary</t>
  </si>
  <si>
    <t>*</t>
  </si>
  <si>
    <t>*Oldham-Ramona-Rutland 39-6 did not exist in FY2017 due to reorganization. The district exceeded the average of each former district.</t>
  </si>
  <si>
    <t>Y</t>
  </si>
  <si>
    <t>as of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</si>
</sst>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164" formatCode="&quot;$&quot;#,##0"/>
  </numFmts>
  <fonts count="7" x14ac:knownFonts="1">
    <font>
      <sz val="10"/>
      <color rgb="FF000000"/>
      <name val="ARIAL"/>
      <charset val="1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42" fontId="3" fillId="0" borderId="0" xfId="0" applyNumberFormat="1" applyFont="1"/>
    <xf numFmtId="42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Fill="1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42" fontId="6" fillId="0" borderId="0" xfId="0" applyNumberFormat="1" applyFont="1"/>
    <xf numFmtId="6" fontId="6" fillId="0" borderId="0" xfId="0" applyNumberFormat="1" applyFont="1" applyAlignment="1">
      <alignment vertical="top"/>
    </xf>
    <xf numFmtId="6" fontId="6" fillId="0" borderId="0" xfId="0" applyNumberFormat="1" applyFont="1"/>
    <xf numFmtId="6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2" fontId="6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39" fontId="6" fillId="0" borderId="1" xfId="0" applyNumberFormat="1" applyFont="1" applyBorder="1" applyAlignment="1"/>
    <xf numFmtId="6" fontId="6" fillId="0" borderId="1" xfId="0" applyNumberFormat="1" applyFont="1" applyBorder="1" applyAlignment="1"/>
    <xf numFmtId="164" fontId="5" fillId="0" borderId="1" xfId="0" applyNumberFormat="1" applyFont="1" applyBorder="1" applyAlignment="1"/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NumberFormat="1" applyFont="1" applyBorder="1" applyAlignment="1"/>
    <xf numFmtId="164" fontId="5" fillId="2" borderId="1" xfId="0" applyNumberFormat="1" applyFont="1" applyFill="1" applyBorder="1" applyAlignment="1"/>
    <xf numFmtId="0" fontId="5" fillId="0" borderId="1" xfId="0" applyFont="1" applyFill="1" applyBorder="1" applyAlignment="1"/>
    <xf numFmtId="0" fontId="5" fillId="0" borderId="1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419099</xdr:colOff>
      <xdr:row>0</xdr:row>
      <xdr:rowOff>1</xdr:rowOff>
    </xdr:from>
    <xdr:to>
      <xdr:col>7</xdr:col>
      <xdr:colOff>825536</xdr:colOff>
      <xdr:row>2</xdr:row>
      <xdr:rowOff>85591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E5700D65-910A-4D57-8B7B-CF155A08D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899" y="1"/>
          <a:ext cx="2044737" cy="50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7"/>
  <sheetViews>
    <sheetView showGridLines="0" tabSelected="1" workbookViewId="0">
      <pane ySplit="4" topLeftCell="A5" activePane="bottomLeft" state="frozen"/>
      <selection activeCell="B1" sqref="B1"/>
      <selection pane="bottomLeft" activeCell="G155" sqref="G155"/>
    </sheetView>
  </sheetViews>
  <sheetFormatPr defaultColWidth="6.85546875" defaultRowHeight="15" x14ac:dyDescent="0.25"/>
  <cols>
    <col min="1" max="1" width="24.7109375" style="2" customWidth="1"/>
    <col min="2" max="2" width="7.140625" style="2" bestFit="1" customWidth="1"/>
    <col min="3" max="3" width="8.42578125" style="3" bestFit="1" customWidth="1"/>
    <col min="4" max="4" width="12.42578125" style="4" bestFit="1" customWidth="1"/>
    <col min="5" max="5" width="15.7109375" style="4" bestFit="1" customWidth="1"/>
    <col min="6" max="6" width="12.28515625" style="4" bestFit="1" customWidth="1"/>
    <col min="7" max="7" width="12.28515625" style="2" bestFit="1" customWidth="1"/>
    <col min="8" max="8" width="13.140625" style="6" bestFit="1" customWidth="1"/>
    <col min="9" max="16384" width="6.85546875" style="2"/>
  </cols>
  <sheetData>
    <row r="1" spans="1:8" ht="18.75" x14ac:dyDescent="0.25">
      <c r="A1" s="1" t="s">
        <v>154</v>
      </c>
      <c r="F1" s="5" t="s">
        <v>148</v>
      </c>
    </row>
    <row r="2" spans="1:8" ht="14.25" customHeight="1" x14ac:dyDescent="0.25">
      <c r="A2" s="7" t="s">
        <v>164</v>
      </c>
      <c r="B2" s="1"/>
      <c r="F2" s="5"/>
    </row>
    <row r="3" spans="1:8" ht="13.5" customHeight="1" x14ac:dyDescent="0.25">
      <c r="A3" s="7"/>
      <c r="B3" s="1"/>
      <c r="F3" s="5"/>
    </row>
    <row r="4" spans="1:8" s="8" customFormat="1" ht="45" customHeight="1" x14ac:dyDescent="0.2">
      <c r="A4" s="18" t="s">
        <v>0</v>
      </c>
      <c r="B4" s="18" t="s">
        <v>151</v>
      </c>
      <c r="C4" s="19" t="s">
        <v>155</v>
      </c>
      <c r="D4" s="20" t="s">
        <v>160</v>
      </c>
      <c r="E4" s="20" t="s">
        <v>156</v>
      </c>
      <c r="F4" s="20" t="s">
        <v>157</v>
      </c>
      <c r="G4" s="21" t="s">
        <v>152</v>
      </c>
      <c r="H4" s="18" t="s">
        <v>158</v>
      </c>
    </row>
    <row r="5" spans="1:8" s="7" customFormat="1" ht="15" customHeight="1" x14ac:dyDescent="0.2">
      <c r="A5" s="29" t="s">
        <v>1</v>
      </c>
      <c r="B5" s="30">
        <v>6001</v>
      </c>
      <c r="C5" s="24">
        <v>298.3</v>
      </c>
      <c r="D5" s="25">
        <v>17264692</v>
      </c>
      <c r="E5" s="25">
        <v>22411172</v>
      </c>
      <c r="F5" s="25">
        <v>75130</v>
      </c>
      <c r="G5" s="31">
        <v>61769</v>
      </c>
      <c r="H5" s="27" t="str">
        <f t="shared" ref="H5:H36" si="0">IF(F5&gt;G5,"Y","N")</f>
        <v>Y</v>
      </c>
    </row>
    <row r="6" spans="1:8" s="7" customFormat="1" ht="15" customHeight="1" x14ac:dyDescent="0.2">
      <c r="A6" s="29" t="s">
        <v>2</v>
      </c>
      <c r="B6" s="30">
        <v>58003</v>
      </c>
      <c r="C6" s="24">
        <v>25.87</v>
      </c>
      <c r="D6" s="25">
        <v>1315607</v>
      </c>
      <c r="E6" s="25">
        <v>1721741</v>
      </c>
      <c r="F6" s="25">
        <v>66554</v>
      </c>
      <c r="G6" s="31">
        <v>55834</v>
      </c>
      <c r="H6" s="27" t="str">
        <f t="shared" si="0"/>
        <v>Y</v>
      </c>
    </row>
    <row r="7" spans="1:8" s="7" customFormat="1" ht="15" customHeight="1" x14ac:dyDescent="0.2">
      <c r="A7" s="29" t="s">
        <v>3</v>
      </c>
      <c r="B7" s="30">
        <v>61001</v>
      </c>
      <c r="C7" s="24">
        <v>26.96</v>
      </c>
      <c r="D7" s="25">
        <v>1325375</v>
      </c>
      <c r="E7" s="25">
        <v>1662609</v>
      </c>
      <c r="F7" s="25">
        <v>61669</v>
      </c>
      <c r="G7" s="31">
        <v>50930</v>
      </c>
      <c r="H7" s="27" t="str">
        <f t="shared" si="0"/>
        <v>Y</v>
      </c>
    </row>
    <row r="8" spans="1:8" s="7" customFormat="1" ht="15" customHeight="1" x14ac:dyDescent="0.2">
      <c r="A8" s="29" t="s">
        <v>4</v>
      </c>
      <c r="B8" s="30">
        <v>11001</v>
      </c>
      <c r="C8" s="24">
        <v>29</v>
      </c>
      <c r="D8" s="25">
        <v>1734003</v>
      </c>
      <c r="E8" s="25">
        <v>2245275</v>
      </c>
      <c r="F8" s="25">
        <v>77423</v>
      </c>
      <c r="G8" s="31">
        <v>59760</v>
      </c>
      <c r="H8" s="27" t="str">
        <f t="shared" si="0"/>
        <v>Y</v>
      </c>
    </row>
    <row r="9" spans="1:8" s="7" customFormat="1" ht="15" customHeight="1" x14ac:dyDescent="0.2">
      <c r="A9" s="29" t="s">
        <v>5</v>
      </c>
      <c r="B9" s="30">
        <v>38001</v>
      </c>
      <c r="C9" s="24">
        <v>22.13</v>
      </c>
      <c r="D9" s="25">
        <v>1173034</v>
      </c>
      <c r="E9" s="25">
        <v>1530099</v>
      </c>
      <c r="F9" s="25">
        <v>69141</v>
      </c>
      <c r="G9" s="31">
        <v>56680</v>
      </c>
      <c r="H9" s="27" t="str">
        <f t="shared" si="0"/>
        <v>Y</v>
      </c>
    </row>
    <row r="10" spans="1:8" s="7" customFormat="1" ht="15" customHeight="1" x14ac:dyDescent="0.2">
      <c r="A10" s="29" t="s">
        <v>6</v>
      </c>
      <c r="B10" s="30">
        <v>21001</v>
      </c>
      <c r="C10" s="24">
        <v>19.920000000000002</v>
      </c>
      <c r="D10" s="25">
        <v>959954</v>
      </c>
      <c r="E10" s="25">
        <v>1258306</v>
      </c>
      <c r="F10" s="25">
        <v>63168</v>
      </c>
      <c r="G10" s="31">
        <v>54081</v>
      </c>
      <c r="H10" s="27" t="str">
        <f t="shared" si="0"/>
        <v>Y</v>
      </c>
    </row>
    <row r="11" spans="1:8" s="7" customFormat="1" ht="15" customHeight="1" x14ac:dyDescent="0.2">
      <c r="A11" s="29" t="s">
        <v>7</v>
      </c>
      <c r="B11" s="30">
        <v>4001</v>
      </c>
      <c r="C11" s="24">
        <v>20.14</v>
      </c>
      <c r="D11" s="25">
        <v>1018503</v>
      </c>
      <c r="E11" s="25">
        <v>1280435</v>
      </c>
      <c r="F11" s="25">
        <v>63577</v>
      </c>
      <c r="G11" s="31">
        <v>55475</v>
      </c>
      <c r="H11" s="27" t="str">
        <f t="shared" si="0"/>
        <v>Y</v>
      </c>
    </row>
    <row r="12" spans="1:8" s="7" customFormat="1" ht="15" customHeight="1" x14ac:dyDescent="0.2">
      <c r="A12" s="29" t="s">
        <v>8</v>
      </c>
      <c r="B12" s="30">
        <v>49001</v>
      </c>
      <c r="C12" s="24">
        <v>36.75</v>
      </c>
      <c r="D12" s="25">
        <v>1982786</v>
      </c>
      <c r="E12" s="25">
        <v>2443833</v>
      </c>
      <c r="F12" s="25">
        <v>66499</v>
      </c>
      <c r="G12" s="31">
        <v>57149</v>
      </c>
      <c r="H12" s="27" t="str">
        <f t="shared" si="0"/>
        <v>Y</v>
      </c>
    </row>
    <row r="13" spans="1:8" s="7" customFormat="1" ht="15" customHeight="1" x14ac:dyDescent="0.2">
      <c r="A13" s="29" t="s">
        <v>9</v>
      </c>
      <c r="B13" s="30">
        <v>9001</v>
      </c>
      <c r="C13" s="24">
        <v>99.75</v>
      </c>
      <c r="D13" s="25">
        <v>5126833</v>
      </c>
      <c r="E13" s="25">
        <v>6698572</v>
      </c>
      <c r="F13" s="25">
        <v>67154</v>
      </c>
      <c r="G13" s="31">
        <v>57951</v>
      </c>
      <c r="H13" s="27" t="str">
        <f t="shared" si="0"/>
        <v>Y</v>
      </c>
    </row>
    <row r="14" spans="1:8" s="7" customFormat="1" ht="15" customHeight="1" x14ac:dyDescent="0.2">
      <c r="A14" s="29" t="s">
        <v>10</v>
      </c>
      <c r="B14" s="30">
        <v>3001</v>
      </c>
      <c r="C14" s="24">
        <v>36.5</v>
      </c>
      <c r="D14" s="25">
        <v>1991677</v>
      </c>
      <c r="E14" s="25">
        <v>2476199</v>
      </c>
      <c r="F14" s="25">
        <v>67841</v>
      </c>
      <c r="G14" s="31">
        <v>57374</v>
      </c>
      <c r="H14" s="27" t="str">
        <f t="shared" si="0"/>
        <v>Y</v>
      </c>
    </row>
    <row r="15" spans="1:8" s="7" customFormat="1" ht="15" customHeight="1" x14ac:dyDescent="0.2">
      <c r="A15" s="29" t="s">
        <v>11</v>
      </c>
      <c r="B15" s="30">
        <v>61002</v>
      </c>
      <c r="C15" s="24">
        <v>48.73</v>
      </c>
      <c r="D15" s="25">
        <v>2686926</v>
      </c>
      <c r="E15" s="25">
        <v>3378249</v>
      </c>
      <c r="F15" s="25">
        <v>69326</v>
      </c>
      <c r="G15" s="31">
        <v>57264</v>
      </c>
      <c r="H15" s="27" t="str">
        <f t="shared" si="0"/>
        <v>Y</v>
      </c>
    </row>
    <row r="16" spans="1:8" s="7" customFormat="1" ht="15" customHeight="1" x14ac:dyDescent="0.2">
      <c r="A16" s="29" t="s">
        <v>12</v>
      </c>
      <c r="B16" s="30">
        <v>25001</v>
      </c>
      <c r="C16" s="24">
        <v>10.3</v>
      </c>
      <c r="D16" s="25">
        <v>489116</v>
      </c>
      <c r="E16" s="25">
        <v>587957</v>
      </c>
      <c r="F16" s="25">
        <v>57083</v>
      </c>
      <c r="G16" s="31">
        <v>47037</v>
      </c>
      <c r="H16" s="27" t="str">
        <f t="shared" si="0"/>
        <v>Y</v>
      </c>
    </row>
    <row r="17" spans="1:8" s="7" customFormat="1" ht="15" customHeight="1" x14ac:dyDescent="0.2">
      <c r="A17" s="29" t="s">
        <v>13</v>
      </c>
      <c r="B17" s="30">
        <v>52001</v>
      </c>
      <c r="C17" s="24">
        <v>15.76</v>
      </c>
      <c r="D17" s="25">
        <v>798563</v>
      </c>
      <c r="E17" s="25">
        <v>915547</v>
      </c>
      <c r="F17" s="25">
        <v>58093</v>
      </c>
      <c r="G17" s="31">
        <v>54133</v>
      </c>
      <c r="H17" s="27" t="str">
        <f t="shared" si="0"/>
        <v>Y</v>
      </c>
    </row>
    <row r="18" spans="1:8" s="7" customFormat="1" ht="15" customHeight="1" x14ac:dyDescent="0.2">
      <c r="A18" s="29" t="s">
        <v>14</v>
      </c>
      <c r="B18" s="30">
        <v>4002</v>
      </c>
      <c r="C18" s="24">
        <v>46.54</v>
      </c>
      <c r="D18" s="25">
        <v>2317081</v>
      </c>
      <c r="E18" s="25">
        <v>2989390</v>
      </c>
      <c r="F18" s="25">
        <v>64233</v>
      </c>
      <c r="G18" s="31">
        <v>50685</v>
      </c>
      <c r="H18" s="27" t="str">
        <f t="shared" si="0"/>
        <v>Y</v>
      </c>
    </row>
    <row r="19" spans="1:8" s="7" customFormat="1" ht="15" customHeight="1" x14ac:dyDescent="0.2">
      <c r="A19" s="29" t="s">
        <v>15</v>
      </c>
      <c r="B19" s="30">
        <v>22001</v>
      </c>
      <c r="C19" s="24">
        <v>15</v>
      </c>
      <c r="D19" s="25">
        <v>699188</v>
      </c>
      <c r="E19" s="25">
        <v>900331</v>
      </c>
      <c r="F19" s="25">
        <v>60022</v>
      </c>
      <c r="G19" s="31">
        <v>51154</v>
      </c>
      <c r="H19" s="27" t="str">
        <f t="shared" si="0"/>
        <v>Y</v>
      </c>
    </row>
    <row r="20" spans="1:8" s="7" customFormat="1" ht="15" customHeight="1" x14ac:dyDescent="0.2">
      <c r="A20" s="29" t="s">
        <v>16</v>
      </c>
      <c r="B20" s="30">
        <v>49002</v>
      </c>
      <c r="C20" s="24">
        <v>287.73</v>
      </c>
      <c r="D20" s="25">
        <v>18233536</v>
      </c>
      <c r="E20" s="25">
        <v>24562968</v>
      </c>
      <c r="F20" s="25">
        <v>85368</v>
      </c>
      <c r="G20" s="31">
        <v>65884</v>
      </c>
      <c r="H20" s="27" t="str">
        <f t="shared" si="0"/>
        <v>Y</v>
      </c>
    </row>
    <row r="21" spans="1:8" s="7" customFormat="1" ht="15" customHeight="1" x14ac:dyDescent="0.2">
      <c r="A21" s="29" t="s">
        <v>17</v>
      </c>
      <c r="B21" s="30">
        <v>30003</v>
      </c>
      <c r="C21" s="24">
        <v>27.21</v>
      </c>
      <c r="D21" s="25">
        <v>1404618</v>
      </c>
      <c r="E21" s="25">
        <v>1768510</v>
      </c>
      <c r="F21" s="25">
        <v>64995</v>
      </c>
      <c r="G21" s="31">
        <v>51558</v>
      </c>
      <c r="H21" s="27" t="str">
        <f t="shared" si="0"/>
        <v>Y</v>
      </c>
    </row>
    <row r="22" spans="1:8" s="7" customFormat="1" ht="15" customHeight="1" x14ac:dyDescent="0.2">
      <c r="A22" s="29" t="s">
        <v>18</v>
      </c>
      <c r="B22" s="30">
        <v>45004</v>
      </c>
      <c r="C22" s="24">
        <v>34.28</v>
      </c>
      <c r="D22" s="25">
        <v>1775119</v>
      </c>
      <c r="E22" s="25">
        <v>2222421</v>
      </c>
      <c r="F22" s="25">
        <v>64831</v>
      </c>
      <c r="G22" s="31">
        <v>54768</v>
      </c>
      <c r="H22" s="27" t="str">
        <f t="shared" si="0"/>
        <v>Y</v>
      </c>
    </row>
    <row r="23" spans="1:8" s="7" customFormat="1" ht="15" customHeight="1" x14ac:dyDescent="0.2">
      <c r="A23" s="29" t="s">
        <v>19</v>
      </c>
      <c r="B23" s="30">
        <v>5001</v>
      </c>
      <c r="C23" s="24">
        <v>241.46</v>
      </c>
      <c r="D23" s="25">
        <v>14025124</v>
      </c>
      <c r="E23" s="25">
        <v>18267137</v>
      </c>
      <c r="F23" s="25">
        <v>75653</v>
      </c>
      <c r="G23" s="31">
        <v>61500</v>
      </c>
      <c r="H23" s="27" t="str">
        <f t="shared" si="0"/>
        <v>Y</v>
      </c>
    </row>
    <row r="24" spans="1:8" s="7" customFormat="1" ht="15" customHeight="1" x14ac:dyDescent="0.2">
      <c r="A24" s="29" t="s">
        <v>20</v>
      </c>
      <c r="B24" s="30">
        <v>26002</v>
      </c>
      <c r="C24" s="24">
        <v>20.07</v>
      </c>
      <c r="D24" s="25">
        <v>1129225</v>
      </c>
      <c r="E24" s="25">
        <v>1447396</v>
      </c>
      <c r="F24" s="25">
        <v>72117</v>
      </c>
      <c r="G24" s="31">
        <v>62271</v>
      </c>
      <c r="H24" s="27" t="str">
        <f t="shared" si="0"/>
        <v>Y</v>
      </c>
    </row>
    <row r="25" spans="1:8" s="7" customFormat="1" ht="15" customHeight="1" x14ac:dyDescent="0.2">
      <c r="A25" s="29" t="s">
        <v>21</v>
      </c>
      <c r="B25" s="30">
        <v>43001</v>
      </c>
      <c r="C25" s="24">
        <v>21.8</v>
      </c>
      <c r="D25" s="25">
        <v>1153373</v>
      </c>
      <c r="E25" s="25">
        <v>1442398</v>
      </c>
      <c r="F25" s="25">
        <v>66165</v>
      </c>
      <c r="G25" s="31">
        <v>56861</v>
      </c>
      <c r="H25" s="27" t="str">
        <f t="shared" si="0"/>
        <v>Y</v>
      </c>
    </row>
    <row r="26" spans="1:8" s="7" customFormat="1" ht="15" customHeight="1" x14ac:dyDescent="0.2">
      <c r="A26" s="29" t="s">
        <v>22</v>
      </c>
      <c r="B26" s="30">
        <v>41001</v>
      </c>
      <c r="C26" s="24">
        <v>61.87</v>
      </c>
      <c r="D26" s="25">
        <v>3372029</v>
      </c>
      <c r="E26" s="25">
        <v>4165074</v>
      </c>
      <c r="F26" s="25">
        <v>67320</v>
      </c>
      <c r="G26" s="31">
        <v>54426</v>
      </c>
      <c r="H26" s="27" t="str">
        <f t="shared" si="0"/>
        <v>Y</v>
      </c>
    </row>
    <row r="27" spans="1:8" s="7" customFormat="1" ht="15" customHeight="1" x14ac:dyDescent="0.2">
      <c r="A27" s="29" t="s">
        <v>23</v>
      </c>
      <c r="B27" s="30">
        <v>28001</v>
      </c>
      <c r="C27" s="24">
        <v>20.7</v>
      </c>
      <c r="D27" s="25">
        <v>1100571</v>
      </c>
      <c r="E27" s="25">
        <v>1396513</v>
      </c>
      <c r="F27" s="25">
        <v>67464</v>
      </c>
      <c r="G27" s="31">
        <v>57850</v>
      </c>
      <c r="H27" s="27" t="str">
        <f t="shared" si="0"/>
        <v>Y</v>
      </c>
    </row>
    <row r="28" spans="1:8" s="7" customFormat="1" ht="15" customHeight="1" x14ac:dyDescent="0.2">
      <c r="A28" s="29" t="s">
        <v>24</v>
      </c>
      <c r="B28" s="30">
        <v>60001</v>
      </c>
      <c r="C28" s="24">
        <v>21.56</v>
      </c>
      <c r="D28" s="25">
        <v>1106498</v>
      </c>
      <c r="E28" s="25">
        <v>1503818</v>
      </c>
      <c r="F28" s="25">
        <v>69750</v>
      </c>
      <c r="G28" s="31">
        <v>59984</v>
      </c>
      <c r="H28" s="27" t="str">
        <f t="shared" si="0"/>
        <v>Y</v>
      </c>
    </row>
    <row r="29" spans="1:8" s="7" customFormat="1" ht="15" customHeight="1" x14ac:dyDescent="0.2">
      <c r="A29" s="29" t="s">
        <v>25</v>
      </c>
      <c r="B29" s="30">
        <v>7001</v>
      </c>
      <c r="C29" s="24">
        <v>74.459999999999994</v>
      </c>
      <c r="D29" s="25">
        <v>4017279</v>
      </c>
      <c r="E29" s="25">
        <v>5189633</v>
      </c>
      <c r="F29" s="25">
        <v>69697</v>
      </c>
      <c r="G29" s="31">
        <v>58327</v>
      </c>
      <c r="H29" s="27" t="str">
        <f t="shared" si="0"/>
        <v>Y</v>
      </c>
    </row>
    <row r="30" spans="1:8" s="7" customFormat="1" ht="15" customHeight="1" x14ac:dyDescent="0.2">
      <c r="A30" s="29" t="s">
        <v>26</v>
      </c>
      <c r="B30" s="30">
        <v>39001</v>
      </c>
      <c r="C30" s="24">
        <v>36.549999999999997</v>
      </c>
      <c r="D30" s="25">
        <v>2093803</v>
      </c>
      <c r="E30" s="25">
        <v>2795276</v>
      </c>
      <c r="F30" s="25">
        <v>76478</v>
      </c>
      <c r="G30" s="31">
        <v>64028</v>
      </c>
      <c r="H30" s="27" t="str">
        <f t="shared" si="0"/>
        <v>Y</v>
      </c>
    </row>
    <row r="31" spans="1:8" s="7" customFormat="1" ht="15" customHeight="1" x14ac:dyDescent="0.2">
      <c r="A31" s="29" t="s">
        <v>27</v>
      </c>
      <c r="B31" s="30">
        <v>12002</v>
      </c>
      <c r="C31" s="24">
        <v>38.64</v>
      </c>
      <c r="D31" s="25">
        <v>1977473</v>
      </c>
      <c r="E31" s="25">
        <v>2490757</v>
      </c>
      <c r="F31" s="25">
        <v>64461</v>
      </c>
      <c r="G31" s="31">
        <v>54075</v>
      </c>
      <c r="H31" s="27" t="str">
        <f t="shared" si="0"/>
        <v>Y</v>
      </c>
    </row>
    <row r="32" spans="1:8" s="7" customFormat="1" ht="15" customHeight="1" x14ac:dyDescent="0.2">
      <c r="A32" s="29" t="s">
        <v>28</v>
      </c>
      <c r="B32" s="30">
        <v>50005</v>
      </c>
      <c r="C32" s="24">
        <v>19.899999999999999</v>
      </c>
      <c r="D32" s="25">
        <v>999166</v>
      </c>
      <c r="E32" s="25">
        <v>1242173</v>
      </c>
      <c r="F32" s="25">
        <v>62421</v>
      </c>
      <c r="G32" s="31">
        <v>50835</v>
      </c>
      <c r="H32" s="27" t="str">
        <f t="shared" si="0"/>
        <v>Y</v>
      </c>
    </row>
    <row r="33" spans="1:8" s="7" customFormat="1" ht="15" customHeight="1" x14ac:dyDescent="0.2">
      <c r="A33" s="29" t="s">
        <v>29</v>
      </c>
      <c r="B33" s="30">
        <v>59003</v>
      </c>
      <c r="C33" s="24">
        <v>20.16</v>
      </c>
      <c r="D33" s="25">
        <v>979573</v>
      </c>
      <c r="E33" s="25">
        <v>1256277</v>
      </c>
      <c r="F33" s="25">
        <v>62315</v>
      </c>
      <c r="G33" s="31">
        <v>51657</v>
      </c>
      <c r="H33" s="27" t="str">
        <f t="shared" si="0"/>
        <v>Y</v>
      </c>
    </row>
    <row r="34" spans="1:8" s="7" customFormat="1" ht="15" customHeight="1" x14ac:dyDescent="0.2">
      <c r="A34" s="29" t="s">
        <v>30</v>
      </c>
      <c r="B34" s="30">
        <v>21003</v>
      </c>
      <c r="C34" s="24">
        <v>21.28</v>
      </c>
      <c r="D34" s="25">
        <v>1064100</v>
      </c>
      <c r="E34" s="25">
        <v>1339639</v>
      </c>
      <c r="F34" s="25">
        <v>62953</v>
      </c>
      <c r="G34" s="31">
        <v>54033</v>
      </c>
      <c r="H34" s="27" t="str">
        <f t="shared" si="0"/>
        <v>Y</v>
      </c>
    </row>
    <row r="35" spans="1:8" s="7" customFormat="1" ht="15" customHeight="1" x14ac:dyDescent="0.2">
      <c r="A35" s="29" t="s">
        <v>31</v>
      </c>
      <c r="B35" s="30">
        <v>16001</v>
      </c>
      <c r="C35" s="24">
        <v>72</v>
      </c>
      <c r="D35" s="25">
        <v>3763585</v>
      </c>
      <c r="E35" s="25">
        <v>4822648</v>
      </c>
      <c r="F35" s="25">
        <v>66981</v>
      </c>
      <c r="G35" s="31">
        <v>55008</v>
      </c>
      <c r="H35" s="27" t="str">
        <f t="shared" si="0"/>
        <v>Y</v>
      </c>
    </row>
    <row r="36" spans="1:8" s="7" customFormat="1" ht="15" customHeight="1" x14ac:dyDescent="0.2">
      <c r="A36" s="29" t="s">
        <v>32</v>
      </c>
      <c r="B36" s="30">
        <v>61008</v>
      </c>
      <c r="C36" s="24">
        <v>89.81</v>
      </c>
      <c r="D36" s="25">
        <v>5486844</v>
      </c>
      <c r="E36" s="25">
        <v>6807500</v>
      </c>
      <c r="F36" s="25">
        <v>75799</v>
      </c>
      <c r="G36" s="31">
        <v>60490</v>
      </c>
      <c r="H36" s="27" t="str">
        <f t="shared" si="0"/>
        <v>Y</v>
      </c>
    </row>
    <row r="37" spans="1:8" s="7" customFormat="1" ht="15" customHeight="1" x14ac:dyDescent="0.2">
      <c r="A37" s="29" t="s">
        <v>33</v>
      </c>
      <c r="B37" s="30">
        <v>38002</v>
      </c>
      <c r="C37" s="24">
        <v>24.31</v>
      </c>
      <c r="D37" s="25">
        <v>1300274</v>
      </c>
      <c r="E37" s="25">
        <v>1736528</v>
      </c>
      <c r="F37" s="25">
        <v>71433</v>
      </c>
      <c r="G37" s="31">
        <v>57521</v>
      </c>
      <c r="H37" s="27" t="str">
        <f t="shared" ref="H37:H68" si="1">IF(F37&gt;G37,"Y","N")</f>
        <v>Y</v>
      </c>
    </row>
    <row r="38" spans="1:8" s="7" customFormat="1" ht="15" customHeight="1" x14ac:dyDescent="0.2">
      <c r="A38" s="29" t="s">
        <v>34</v>
      </c>
      <c r="B38" s="30">
        <v>49003</v>
      </c>
      <c r="C38" s="24">
        <v>69</v>
      </c>
      <c r="D38" s="25">
        <v>3594240</v>
      </c>
      <c r="E38" s="25">
        <v>4487179</v>
      </c>
      <c r="F38" s="25">
        <v>65032</v>
      </c>
      <c r="G38" s="31">
        <v>56472</v>
      </c>
      <c r="H38" s="27" t="str">
        <f t="shared" si="1"/>
        <v>Y</v>
      </c>
    </row>
    <row r="39" spans="1:8" s="7" customFormat="1" ht="15" customHeight="1" x14ac:dyDescent="0.2">
      <c r="A39" s="29" t="s">
        <v>35</v>
      </c>
      <c r="B39" s="30">
        <v>5006</v>
      </c>
      <c r="C39" s="24">
        <v>33.130000000000003</v>
      </c>
      <c r="D39" s="25">
        <v>1681141</v>
      </c>
      <c r="E39" s="25">
        <v>2178750</v>
      </c>
      <c r="F39" s="25">
        <v>65764</v>
      </c>
      <c r="G39" s="31">
        <v>58719</v>
      </c>
      <c r="H39" s="27" t="str">
        <f t="shared" si="1"/>
        <v>Y</v>
      </c>
    </row>
    <row r="40" spans="1:8" s="7" customFormat="1" ht="15" customHeight="1" x14ac:dyDescent="0.2">
      <c r="A40" s="29" t="s">
        <v>36</v>
      </c>
      <c r="B40" s="30">
        <v>19004</v>
      </c>
      <c r="C40" s="24">
        <v>37.86</v>
      </c>
      <c r="D40" s="25">
        <v>2016122</v>
      </c>
      <c r="E40" s="25">
        <v>2527089</v>
      </c>
      <c r="F40" s="25">
        <v>66748</v>
      </c>
      <c r="G40" s="31">
        <v>57302</v>
      </c>
      <c r="H40" s="27" t="str">
        <f t="shared" si="1"/>
        <v>Y</v>
      </c>
    </row>
    <row r="41" spans="1:8" s="7" customFormat="1" ht="15" customHeight="1" x14ac:dyDescent="0.2">
      <c r="A41" s="29" t="s">
        <v>37</v>
      </c>
      <c r="B41" s="30">
        <v>56002</v>
      </c>
      <c r="C41" s="24">
        <v>17.11</v>
      </c>
      <c r="D41" s="25">
        <v>853116</v>
      </c>
      <c r="E41" s="25">
        <v>1089774</v>
      </c>
      <c r="F41" s="25">
        <v>63692</v>
      </c>
      <c r="G41" s="31">
        <v>55721</v>
      </c>
      <c r="H41" s="27" t="str">
        <f t="shared" si="1"/>
        <v>Y</v>
      </c>
    </row>
    <row r="42" spans="1:8" s="7" customFormat="1" ht="15" customHeight="1" x14ac:dyDescent="0.2">
      <c r="A42" s="29" t="s">
        <v>38</v>
      </c>
      <c r="B42" s="30">
        <v>51001</v>
      </c>
      <c r="C42" s="24">
        <v>176.66</v>
      </c>
      <c r="D42" s="25">
        <v>11191265</v>
      </c>
      <c r="E42" s="25">
        <v>13898083</v>
      </c>
      <c r="F42" s="25">
        <v>78671</v>
      </c>
      <c r="G42" s="31">
        <v>67320</v>
      </c>
      <c r="H42" s="27" t="str">
        <f t="shared" si="1"/>
        <v>Y</v>
      </c>
    </row>
    <row r="43" spans="1:8" s="7" customFormat="1" ht="15" customHeight="1" x14ac:dyDescent="0.2">
      <c r="A43" s="29" t="s">
        <v>39</v>
      </c>
      <c r="B43" s="30">
        <v>64002</v>
      </c>
      <c r="C43" s="24">
        <v>28.83</v>
      </c>
      <c r="D43" s="25">
        <v>1782787</v>
      </c>
      <c r="E43" s="25">
        <v>2306269</v>
      </c>
      <c r="F43" s="25">
        <v>79995</v>
      </c>
      <c r="G43" s="31">
        <v>65445</v>
      </c>
      <c r="H43" s="27" t="str">
        <f t="shared" si="1"/>
        <v>Y</v>
      </c>
    </row>
    <row r="44" spans="1:8" s="7" customFormat="1" ht="15" customHeight="1" x14ac:dyDescent="0.2">
      <c r="A44" s="29" t="s">
        <v>40</v>
      </c>
      <c r="B44" s="30">
        <v>20001</v>
      </c>
      <c r="C44" s="24">
        <v>46.12</v>
      </c>
      <c r="D44" s="25">
        <v>2790184</v>
      </c>
      <c r="E44" s="25">
        <v>3694498</v>
      </c>
      <c r="F44" s="25">
        <v>80106</v>
      </c>
      <c r="G44" s="31">
        <v>67524</v>
      </c>
      <c r="H44" s="27" t="str">
        <f t="shared" si="1"/>
        <v>Y</v>
      </c>
    </row>
    <row r="45" spans="1:8" s="7" customFormat="1" ht="15" customHeight="1" x14ac:dyDescent="0.2">
      <c r="A45" s="29" t="s">
        <v>41</v>
      </c>
      <c r="B45" s="30">
        <v>23001</v>
      </c>
      <c r="C45" s="24">
        <v>13.72</v>
      </c>
      <c r="D45" s="25">
        <v>698365</v>
      </c>
      <c r="E45" s="25">
        <v>861065</v>
      </c>
      <c r="F45" s="25">
        <v>62760</v>
      </c>
      <c r="G45" s="31">
        <v>52803</v>
      </c>
      <c r="H45" s="27" t="str">
        <f t="shared" si="1"/>
        <v>Y</v>
      </c>
    </row>
    <row r="46" spans="1:8" s="7" customFormat="1" ht="15" customHeight="1" x14ac:dyDescent="0.2">
      <c r="A46" s="29" t="s">
        <v>42</v>
      </c>
      <c r="B46" s="30">
        <v>22005</v>
      </c>
      <c r="C46" s="24">
        <v>18</v>
      </c>
      <c r="D46" s="25">
        <v>887443</v>
      </c>
      <c r="E46" s="25">
        <v>1156070</v>
      </c>
      <c r="F46" s="25">
        <v>64226</v>
      </c>
      <c r="G46" s="31">
        <v>55771</v>
      </c>
      <c r="H46" s="27" t="str">
        <f t="shared" si="1"/>
        <v>Y</v>
      </c>
    </row>
    <row r="47" spans="1:8" s="9" customFormat="1" ht="15" customHeight="1" x14ac:dyDescent="0.2">
      <c r="A47" s="32" t="s">
        <v>43</v>
      </c>
      <c r="B47" s="33">
        <v>16002</v>
      </c>
      <c r="C47" s="24">
        <v>1.85</v>
      </c>
      <c r="D47" s="25">
        <v>107000</v>
      </c>
      <c r="E47" s="25">
        <v>121606</v>
      </c>
      <c r="F47" s="25">
        <v>65733</v>
      </c>
      <c r="G47" s="31">
        <v>40942</v>
      </c>
      <c r="H47" s="27" t="str">
        <f t="shared" si="1"/>
        <v>Y</v>
      </c>
    </row>
    <row r="48" spans="1:8" s="7" customFormat="1" ht="15" customHeight="1" x14ac:dyDescent="0.2">
      <c r="A48" s="29" t="s">
        <v>44</v>
      </c>
      <c r="B48" s="30">
        <v>61007</v>
      </c>
      <c r="C48" s="24">
        <v>50</v>
      </c>
      <c r="D48" s="25">
        <v>2629719</v>
      </c>
      <c r="E48" s="25">
        <v>3186249</v>
      </c>
      <c r="F48" s="25">
        <v>63725</v>
      </c>
      <c r="G48" s="31">
        <v>54669</v>
      </c>
      <c r="H48" s="27" t="str">
        <f t="shared" si="1"/>
        <v>Y</v>
      </c>
    </row>
    <row r="49" spans="1:8" s="7" customFormat="1" ht="15" customHeight="1" x14ac:dyDescent="0.2">
      <c r="A49" s="29" t="s">
        <v>45</v>
      </c>
      <c r="B49" s="30">
        <v>5003</v>
      </c>
      <c r="C49" s="24">
        <v>33.32</v>
      </c>
      <c r="D49" s="25">
        <v>1595512</v>
      </c>
      <c r="E49" s="25">
        <v>2157345</v>
      </c>
      <c r="F49" s="25">
        <v>64746</v>
      </c>
      <c r="G49" s="31">
        <v>57076</v>
      </c>
      <c r="H49" s="27" t="str">
        <f t="shared" si="1"/>
        <v>Y</v>
      </c>
    </row>
    <row r="50" spans="1:8" s="7" customFormat="1" ht="15" customHeight="1" x14ac:dyDescent="0.2">
      <c r="A50" s="29" t="s">
        <v>46</v>
      </c>
      <c r="B50" s="30">
        <v>28002</v>
      </c>
      <c r="C50" s="24">
        <v>23.41</v>
      </c>
      <c r="D50" s="25">
        <v>1311450</v>
      </c>
      <c r="E50" s="25">
        <v>1669466</v>
      </c>
      <c r="F50" s="25">
        <v>71314</v>
      </c>
      <c r="G50" s="31">
        <v>59770</v>
      </c>
      <c r="H50" s="27" t="str">
        <f t="shared" si="1"/>
        <v>Y</v>
      </c>
    </row>
    <row r="51" spans="1:8" s="7" customFormat="1" ht="15" customHeight="1" x14ac:dyDescent="0.2">
      <c r="A51" s="29" t="s">
        <v>47</v>
      </c>
      <c r="B51" s="30">
        <v>17001</v>
      </c>
      <c r="C51" s="24">
        <v>20.09</v>
      </c>
      <c r="D51" s="25">
        <v>1070148</v>
      </c>
      <c r="E51" s="25">
        <v>1311826</v>
      </c>
      <c r="F51" s="25">
        <v>65297</v>
      </c>
      <c r="G51" s="31">
        <v>53946</v>
      </c>
      <c r="H51" s="27" t="str">
        <f t="shared" si="1"/>
        <v>Y</v>
      </c>
    </row>
    <row r="52" spans="1:8" s="7" customFormat="1" ht="15" customHeight="1" x14ac:dyDescent="0.2">
      <c r="A52" s="29" t="s">
        <v>48</v>
      </c>
      <c r="B52" s="30">
        <v>44001</v>
      </c>
      <c r="C52" s="24">
        <v>19.59</v>
      </c>
      <c r="D52" s="25">
        <v>946734</v>
      </c>
      <c r="E52" s="25">
        <v>1288403</v>
      </c>
      <c r="F52" s="25">
        <v>65768</v>
      </c>
      <c r="G52" s="31">
        <v>55253</v>
      </c>
      <c r="H52" s="27" t="str">
        <f t="shared" si="1"/>
        <v>Y</v>
      </c>
    </row>
    <row r="53" spans="1:8" s="7" customFormat="1" ht="15" customHeight="1" x14ac:dyDescent="0.2">
      <c r="A53" s="29" t="s">
        <v>49</v>
      </c>
      <c r="B53" s="30">
        <v>46002</v>
      </c>
      <c r="C53" s="24">
        <v>15.04</v>
      </c>
      <c r="D53" s="25">
        <v>742613</v>
      </c>
      <c r="E53" s="25">
        <v>892963</v>
      </c>
      <c r="F53" s="25">
        <v>59373</v>
      </c>
      <c r="G53" s="31">
        <v>48874</v>
      </c>
      <c r="H53" s="27" t="str">
        <f t="shared" si="1"/>
        <v>Y</v>
      </c>
    </row>
    <row r="54" spans="1:8" s="7" customFormat="1" ht="15" customHeight="1" x14ac:dyDescent="0.2">
      <c r="A54" s="29" t="s">
        <v>50</v>
      </c>
      <c r="B54" s="30">
        <v>24004</v>
      </c>
      <c r="C54" s="24">
        <v>34.86</v>
      </c>
      <c r="D54" s="25">
        <v>1737578</v>
      </c>
      <c r="E54" s="25">
        <v>2310839</v>
      </c>
      <c r="F54" s="25">
        <v>66289</v>
      </c>
      <c r="G54" s="31">
        <v>54405</v>
      </c>
      <c r="H54" s="27" t="str">
        <f t="shared" si="1"/>
        <v>Y</v>
      </c>
    </row>
    <row r="55" spans="1:8" s="7" customFormat="1" ht="15" customHeight="1" x14ac:dyDescent="0.2">
      <c r="A55" s="29" t="s">
        <v>51</v>
      </c>
      <c r="B55" s="30">
        <v>50003</v>
      </c>
      <c r="C55" s="24">
        <v>61.4</v>
      </c>
      <c r="D55" s="25">
        <v>2965258</v>
      </c>
      <c r="E55" s="25">
        <v>3652600</v>
      </c>
      <c r="F55" s="25">
        <v>59489</v>
      </c>
      <c r="G55" s="31">
        <v>48309</v>
      </c>
      <c r="H55" s="27" t="str">
        <f t="shared" si="1"/>
        <v>Y</v>
      </c>
    </row>
    <row r="56" spans="1:8" s="7" customFormat="1" ht="15" customHeight="1" x14ac:dyDescent="0.2">
      <c r="A56" s="29" t="s">
        <v>52</v>
      </c>
      <c r="B56" s="30">
        <v>14001</v>
      </c>
      <c r="C56" s="24">
        <v>20.67</v>
      </c>
      <c r="D56" s="25">
        <v>1105689</v>
      </c>
      <c r="E56" s="25">
        <v>1446796</v>
      </c>
      <c r="F56" s="25">
        <v>69995</v>
      </c>
      <c r="G56" s="31">
        <v>58185</v>
      </c>
      <c r="H56" s="27" t="str">
        <f t="shared" si="1"/>
        <v>Y</v>
      </c>
    </row>
    <row r="57" spans="1:8" s="7" customFormat="1" ht="15" customHeight="1" x14ac:dyDescent="0.2">
      <c r="A57" s="29" t="s">
        <v>53</v>
      </c>
      <c r="B57" s="30">
        <v>6002</v>
      </c>
      <c r="C57" s="24">
        <v>17</v>
      </c>
      <c r="D57" s="25">
        <v>846331</v>
      </c>
      <c r="E57" s="25">
        <v>1043940</v>
      </c>
      <c r="F57" s="25">
        <v>61408</v>
      </c>
      <c r="G57" s="31">
        <v>52101</v>
      </c>
      <c r="H57" s="27" t="str">
        <f t="shared" si="1"/>
        <v>Y</v>
      </c>
    </row>
    <row r="58" spans="1:8" s="7" customFormat="1" ht="15" customHeight="1" x14ac:dyDescent="0.2">
      <c r="A58" s="29" t="s">
        <v>54</v>
      </c>
      <c r="B58" s="30">
        <v>33001</v>
      </c>
      <c r="C58" s="24">
        <v>32.049999999999997</v>
      </c>
      <c r="D58" s="25">
        <v>1672048</v>
      </c>
      <c r="E58" s="25">
        <v>2352675</v>
      </c>
      <c r="F58" s="25">
        <v>73406</v>
      </c>
      <c r="G58" s="31">
        <v>61339</v>
      </c>
      <c r="H58" s="27" t="str">
        <f t="shared" si="1"/>
        <v>Y</v>
      </c>
    </row>
    <row r="59" spans="1:8" s="7" customFormat="1" ht="15" customHeight="1" x14ac:dyDescent="0.2">
      <c r="A59" s="29" t="s">
        <v>55</v>
      </c>
      <c r="B59" s="30">
        <v>49004</v>
      </c>
      <c r="C59" s="24">
        <v>33.74</v>
      </c>
      <c r="D59" s="25">
        <v>1812770</v>
      </c>
      <c r="E59" s="25">
        <v>2267298</v>
      </c>
      <c r="F59" s="25">
        <v>67199</v>
      </c>
      <c r="G59" s="31">
        <v>55673</v>
      </c>
      <c r="H59" s="27" t="str">
        <f t="shared" si="1"/>
        <v>Y</v>
      </c>
    </row>
    <row r="60" spans="1:8" s="7" customFormat="1" ht="15" customHeight="1" x14ac:dyDescent="0.2">
      <c r="A60" s="29" t="s">
        <v>56</v>
      </c>
      <c r="B60" s="30">
        <v>63001</v>
      </c>
      <c r="C60" s="24">
        <v>18.38</v>
      </c>
      <c r="D60" s="25">
        <v>889058</v>
      </c>
      <c r="E60" s="25">
        <v>1169689</v>
      </c>
      <c r="F60" s="25">
        <v>63639</v>
      </c>
      <c r="G60" s="31">
        <v>53658</v>
      </c>
      <c r="H60" s="27" t="str">
        <f t="shared" si="1"/>
        <v>Y</v>
      </c>
    </row>
    <row r="61" spans="1:8" s="7" customFormat="1" ht="15" customHeight="1" x14ac:dyDescent="0.2">
      <c r="A61" s="29" t="s">
        <v>57</v>
      </c>
      <c r="B61" s="30">
        <v>53001</v>
      </c>
      <c r="C61" s="24">
        <v>22.34</v>
      </c>
      <c r="D61" s="25">
        <v>1043998</v>
      </c>
      <c r="E61" s="25">
        <v>1326441</v>
      </c>
      <c r="F61" s="25">
        <v>59375</v>
      </c>
      <c r="G61" s="31">
        <v>50203</v>
      </c>
      <c r="H61" s="27" t="str">
        <f t="shared" si="1"/>
        <v>Y</v>
      </c>
    </row>
    <row r="62" spans="1:8" s="7" customFormat="1" ht="15" customHeight="1" x14ac:dyDescent="0.2">
      <c r="A62" s="29" t="s">
        <v>58</v>
      </c>
      <c r="B62" s="30">
        <v>26004</v>
      </c>
      <c r="C62" s="24">
        <v>33</v>
      </c>
      <c r="D62" s="25">
        <v>1771306</v>
      </c>
      <c r="E62" s="25">
        <v>2250508</v>
      </c>
      <c r="F62" s="25">
        <v>68197</v>
      </c>
      <c r="G62" s="31">
        <v>54838</v>
      </c>
      <c r="H62" s="27" t="str">
        <f t="shared" si="1"/>
        <v>Y</v>
      </c>
    </row>
    <row r="63" spans="1:8" s="7" customFormat="1" ht="15" customHeight="1" x14ac:dyDescent="0.2">
      <c r="A63" s="29" t="s">
        <v>59</v>
      </c>
      <c r="B63" s="30">
        <v>6006</v>
      </c>
      <c r="C63" s="24">
        <v>40.64</v>
      </c>
      <c r="D63" s="25">
        <v>2237779</v>
      </c>
      <c r="E63" s="25">
        <v>2890623</v>
      </c>
      <c r="F63" s="25">
        <v>71128</v>
      </c>
      <c r="G63" s="31">
        <v>60293</v>
      </c>
      <c r="H63" s="27" t="str">
        <f t="shared" si="1"/>
        <v>Y</v>
      </c>
    </row>
    <row r="64" spans="1:8" s="7" customFormat="1" ht="15" customHeight="1" x14ac:dyDescent="0.2">
      <c r="A64" s="29" t="s">
        <v>60</v>
      </c>
      <c r="B64" s="30">
        <v>27001</v>
      </c>
      <c r="C64" s="24">
        <v>22</v>
      </c>
      <c r="D64" s="25">
        <v>1145769</v>
      </c>
      <c r="E64" s="25">
        <v>1412167</v>
      </c>
      <c r="F64" s="25">
        <v>64189</v>
      </c>
      <c r="G64" s="31">
        <v>55069</v>
      </c>
      <c r="H64" s="27" t="str">
        <f t="shared" si="1"/>
        <v>Y</v>
      </c>
    </row>
    <row r="65" spans="1:8" s="7" customFormat="1" ht="15" customHeight="1" x14ac:dyDescent="0.2">
      <c r="A65" s="29" t="s">
        <v>61</v>
      </c>
      <c r="B65" s="30">
        <v>28003</v>
      </c>
      <c r="C65" s="24">
        <v>53.81</v>
      </c>
      <c r="D65" s="25">
        <v>2922599</v>
      </c>
      <c r="E65" s="25">
        <v>3732544</v>
      </c>
      <c r="F65" s="25">
        <v>69365</v>
      </c>
      <c r="G65" s="31">
        <v>56831</v>
      </c>
      <c r="H65" s="27" t="str">
        <f t="shared" si="1"/>
        <v>Y</v>
      </c>
    </row>
    <row r="66" spans="1:8" s="7" customFormat="1" ht="15" customHeight="1" x14ac:dyDescent="0.2">
      <c r="A66" s="29" t="s">
        <v>62</v>
      </c>
      <c r="B66" s="30">
        <v>30001</v>
      </c>
      <c r="C66" s="24">
        <v>26.12</v>
      </c>
      <c r="D66" s="25">
        <v>1297572</v>
      </c>
      <c r="E66" s="25">
        <v>1577021</v>
      </c>
      <c r="F66" s="25">
        <v>60376</v>
      </c>
      <c r="G66" s="31">
        <v>49223</v>
      </c>
      <c r="H66" s="27" t="str">
        <f t="shared" si="1"/>
        <v>Y</v>
      </c>
    </row>
    <row r="67" spans="1:8" s="7" customFormat="1" ht="15" customHeight="1" x14ac:dyDescent="0.2">
      <c r="A67" s="29" t="s">
        <v>63</v>
      </c>
      <c r="B67" s="30">
        <v>31001</v>
      </c>
      <c r="C67" s="24">
        <v>20.25</v>
      </c>
      <c r="D67" s="25">
        <v>985250</v>
      </c>
      <c r="E67" s="25">
        <v>1338397</v>
      </c>
      <c r="F67" s="25">
        <v>66094</v>
      </c>
      <c r="G67" s="31">
        <v>59133</v>
      </c>
      <c r="H67" s="27" t="str">
        <f t="shared" si="1"/>
        <v>Y</v>
      </c>
    </row>
    <row r="68" spans="1:8" s="7" customFormat="1" ht="15" customHeight="1" x14ac:dyDescent="0.2">
      <c r="A68" s="29" t="s">
        <v>64</v>
      </c>
      <c r="B68" s="30">
        <v>41002</v>
      </c>
      <c r="C68" s="24">
        <v>452.37</v>
      </c>
      <c r="D68" s="25">
        <v>26773909</v>
      </c>
      <c r="E68" s="25">
        <v>32974739</v>
      </c>
      <c r="F68" s="25">
        <v>72893</v>
      </c>
      <c r="G68" s="31">
        <v>55634</v>
      </c>
      <c r="H68" s="27" t="str">
        <f t="shared" si="1"/>
        <v>Y</v>
      </c>
    </row>
    <row r="69" spans="1:8" s="7" customFormat="1" ht="15" customHeight="1" x14ac:dyDescent="0.2">
      <c r="A69" s="29" t="s">
        <v>65</v>
      </c>
      <c r="B69" s="30">
        <v>14002</v>
      </c>
      <c r="C69" s="24">
        <v>16.18</v>
      </c>
      <c r="D69" s="25">
        <v>798028</v>
      </c>
      <c r="E69" s="25">
        <v>1043800</v>
      </c>
      <c r="F69" s="25">
        <v>64512</v>
      </c>
      <c r="G69" s="31">
        <v>53080</v>
      </c>
      <c r="H69" s="27" t="str">
        <f t="shared" ref="H69:H100" si="2">IF(F69&gt;G69,"Y","N")</f>
        <v>Y</v>
      </c>
    </row>
    <row r="70" spans="1:8" s="7" customFormat="1" ht="15" customHeight="1" x14ac:dyDescent="0.2">
      <c r="A70" s="29" t="s">
        <v>66</v>
      </c>
      <c r="B70" s="30">
        <v>10001</v>
      </c>
      <c r="C70" s="24">
        <v>13.22</v>
      </c>
      <c r="D70" s="25">
        <v>670710</v>
      </c>
      <c r="E70" s="25">
        <v>790478</v>
      </c>
      <c r="F70" s="25">
        <v>59794</v>
      </c>
      <c r="G70" s="31">
        <v>54153</v>
      </c>
      <c r="H70" s="27" t="str">
        <f t="shared" si="2"/>
        <v>Y</v>
      </c>
    </row>
    <row r="71" spans="1:8" s="7" customFormat="1" ht="15" customHeight="1" x14ac:dyDescent="0.2">
      <c r="A71" s="29" t="s">
        <v>67</v>
      </c>
      <c r="B71" s="30">
        <v>34002</v>
      </c>
      <c r="C71" s="24">
        <v>21.52</v>
      </c>
      <c r="D71" s="25">
        <v>1075025</v>
      </c>
      <c r="E71" s="25">
        <v>1377855</v>
      </c>
      <c r="F71" s="25">
        <v>64027</v>
      </c>
      <c r="G71" s="31">
        <v>56824</v>
      </c>
      <c r="H71" s="27" t="str">
        <f t="shared" si="2"/>
        <v>Y</v>
      </c>
    </row>
    <row r="72" spans="1:8" s="9" customFormat="1" ht="15" customHeight="1" x14ac:dyDescent="0.2">
      <c r="A72" s="32" t="s">
        <v>68</v>
      </c>
      <c r="B72" s="33">
        <v>51002</v>
      </c>
      <c r="C72" s="24">
        <v>33.340000000000003</v>
      </c>
      <c r="D72" s="25">
        <v>1735292</v>
      </c>
      <c r="E72" s="25">
        <v>2213238</v>
      </c>
      <c r="F72" s="25">
        <v>66384</v>
      </c>
      <c r="G72" s="31">
        <v>59577</v>
      </c>
      <c r="H72" s="34" t="str">
        <f t="shared" si="2"/>
        <v>Y</v>
      </c>
    </row>
    <row r="73" spans="1:8" s="7" customFormat="1" ht="15" customHeight="1" x14ac:dyDescent="0.2">
      <c r="A73" s="29" t="s">
        <v>69</v>
      </c>
      <c r="B73" s="30">
        <v>56006</v>
      </c>
      <c r="C73" s="24">
        <v>23.75</v>
      </c>
      <c r="D73" s="25">
        <v>1197891</v>
      </c>
      <c r="E73" s="25">
        <v>1579887</v>
      </c>
      <c r="F73" s="25">
        <v>66522</v>
      </c>
      <c r="G73" s="31">
        <v>57188</v>
      </c>
      <c r="H73" s="27" t="str">
        <f t="shared" si="2"/>
        <v>Y</v>
      </c>
    </row>
    <row r="74" spans="1:8" s="7" customFormat="1" ht="15" customHeight="1" x14ac:dyDescent="0.2">
      <c r="A74" s="29" t="s">
        <v>70</v>
      </c>
      <c r="B74" s="30">
        <v>23002</v>
      </c>
      <c r="C74" s="24">
        <v>59.01</v>
      </c>
      <c r="D74" s="25">
        <v>2822561</v>
      </c>
      <c r="E74" s="25">
        <v>3495174</v>
      </c>
      <c r="F74" s="25">
        <v>59230</v>
      </c>
      <c r="G74" s="31">
        <v>54403</v>
      </c>
      <c r="H74" s="27" t="str">
        <f t="shared" si="2"/>
        <v>Y</v>
      </c>
    </row>
    <row r="75" spans="1:8" s="7" customFormat="1" ht="15" customHeight="1" x14ac:dyDescent="0.2">
      <c r="A75" s="29" t="s">
        <v>71</v>
      </c>
      <c r="B75" s="30">
        <v>53002</v>
      </c>
      <c r="C75" s="24">
        <v>15.92</v>
      </c>
      <c r="D75" s="25">
        <v>716802</v>
      </c>
      <c r="E75" s="25">
        <v>998190</v>
      </c>
      <c r="F75" s="25">
        <v>62700</v>
      </c>
      <c r="G75" s="31">
        <v>50606</v>
      </c>
      <c r="H75" s="27" t="str">
        <f t="shared" si="2"/>
        <v>Y</v>
      </c>
    </row>
    <row r="76" spans="1:8" s="7" customFormat="1" ht="15" customHeight="1" x14ac:dyDescent="0.2">
      <c r="A76" s="29" t="s">
        <v>72</v>
      </c>
      <c r="B76" s="30">
        <v>48003</v>
      </c>
      <c r="C76" s="24">
        <v>25.6</v>
      </c>
      <c r="D76" s="25">
        <v>1302822</v>
      </c>
      <c r="E76" s="25">
        <v>1680894</v>
      </c>
      <c r="F76" s="25">
        <v>65660</v>
      </c>
      <c r="G76" s="31">
        <v>54312</v>
      </c>
      <c r="H76" s="27" t="str">
        <f t="shared" si="2"/>
        <v>Y</v>
      </c>
    </row>
    <row r="77" spans="1:8" s="7" customFormat="1" ht="15" customHeight="1" x14ac:dyDescent="0.2">
      <c r="A77" s="29" t="s">
        <v>73</v>
      </c>
      <c r="B77" s="30">
        <v>2002</v>
      </c>
      <c r="C77" s="24">
        <v>180.51</v>
      </c>
      <c r="D77" s="25">
        <v>11059377</v>
      </c>
      <c r="E77" s="25">
        <v>14233011</v>
      </c>
      <c r="F77" s="25">
        <v>78849</v>
      </c>
      <c r="G77" s="31">
        <v>63629</v>
      </c>
      <c r="H77" s="27" t="str">
        <f t="shared" si="2"/>
        <v>Y</v>
      </c>
    </row>
    <row r="78" spans="1:8" s="7" customFormat="1" ht="15" customHeight="1" x14ac:dyDescent="0.2">
      <c r="A78" s="29" t="s">
        <v>74</v>
      </c>
      <c r="B78" s="30">
        <v>22006</v>
      </c>
      <c r="C78" s="24">
        <v>34.03</v>
      </c>
      <c r="D78" s="25">
        <v>1751734</v>
      </c>
      <c r="E78" s="25">
        <v>2270105</v>
      </c>
      <c r="F78" s="25">
        <v>66709</v>
      </c>
      <c r="G78" s="31">
        <v>56563</v>
      </c>
      <c r="H78" s="27" t="str">
        <f t="shared" si="2"/>
        <v>Y</v>
      </c>
    </row>
    <row r="79" spans="1:8" s="7" customFormat="1" ht="15" customHeight="1" x14ac:dyDescent="0.2">
      <c r="A79" s="29" t="s">
        <v>75</v>
      </c>
      <c r="B79" s="30">
        <v>13003</v>
      </c>
      <c r="C79" s="24">
        <v>22.36</v>
      </c>
      <c r="D79" s="25">
        <v>1117377</v>
      </c>
      <c r="E79" s="25">
        <v>1538980</v>
      </c>
      <c r="F79" s="25">
        <v>68827</v>
      </c>
      <c r="G79" s="31">
        <v>56006</v>
      </c>
      <c r="H79" s="27" t="str">
        <f t="shared" si="2"/>
        <v>Y</v>
      </c>
    </row>
    <row r="80" spans="1:8" s="7" customFormat="1" ht="15" customHeight="1" x14ac:dyDescent="0.2">
      <c r="A80" s="29" t="s">
        <v>76</v>
      </c>
      <c r="B80" s="30">
        <v>2003</v>
      </c>
      <c r="C80" s="24">
        <v>18.059999999999999</v>
      </c>
      <c r="D80" s="25">
        <v>925826</v>
      </c>
      <c r="E80" s="25">
        <v>1209892</v>
      </c>
      <c r="F80" s="25">
        <v>66993</v>
      </c>
      <c r="G80" s="31">
        <v>60464</v>
      </c>
      <c r="H80" s="27" t="str">
        <f t="shared" si="2"/>
        <v>Y</v>
      </c>
    </row>
    <row r="81" spans="1:8" s="7" customFormat="1" ht="15" customHeight="1" x14ac:dyDescent="0.2">
      <c r="A81" s="29" t="s">
        <v>77</v>
      </c>
      <c r="B81" s="30">
        <v>37003</v>
      </c>
      <c r="C81" s="24">
        <v>16.760000000000002</v>
      </c>
      <c r="D81" s="25">
        <v>815708</v>
      </c>
      <c r="E81" s="25">
        <v>1041576</v>
      </c>
      <c r="F81" s="25">
        <v>62147</v>
      </c>
      <c r="G81" s="31">
        <v>50944</v>
      </c>
      <c r="H81" s="27" t="str">
        <f t="shared" si="2"/>
        <v>Y</v>
      </c>
    </row>
    <row r="82" spans="1:8" s="7" customFormat="1" ht="15" customHeight="1" x14ac:dyDescent="0.2">
      <c r="A82" s="29" t="s">
        <v>78</v>
      </c>
      <c r="B82" s="30">
        <v>35002</v>
      </c>
      <c r="C82" s="24">
        <v>32.200000000000003</v>
      </c>
      <c r="D82" s="25">
        <v>1631578</v>
      </c>
      <c r="E82" s="25">
        <v>2138572</v>
      </c>
      <c r="F82" s="25">
        <v>66415</v>
      </c>
      <c r="G82" s="31">
        <v>55065</v>
      </c>
      <c r="H82" s="27" t="str">
        <f t="shared" si="2"/>
        <v>Y</v>
      </c>
    </row>
    <row r="83" spans="1:8" s="7" customFormat="1" ht="15" customHeight="1" x14ac:dyDescent="0.2">
      <c r="A83" s="29" t="s">
        <v>79</v>
      </c>
      <c r="B83" s="30">
        <v>7002</v>
      </c>
      <c r="C83" s="24">
        <v>30.8</v>
      </c>
      <c r="D83" s="25">
        <v>1611739</v>
      </c>
      <c r="E83" s="25">
        <v>2026762</v>
      </c>
      <c r="F83" s="25">
        <v>65804</v>
      </c>
      <c r="G83" s="31">
        <v>53994</v>
      </c>
      <c r="H83" s="27" t="str">
        <f t="shared" si="2"/>
        <v>Y</v>
      </c>
    </row>
    <row r="84" spans="1:8" s="7" customFormat="1" ht="15" customHeight="1" x14ac:dyDescent="0.2">
      <c r="A84" s="29" t="s">
        <v>80</v>
      </c>
      <c r="B84" s="30">
        <v>38003</v>
      </c>
      <c r="C84" s="24">
        <v>20.23</v>
      </c>
      <c r="D84" s="25">
        <v>976507</v>
      </c>
      <c r="E84" s="25">
        <v>1272387</v>
      </c>
      <c r="F84" s="25">
        <v>62896</v>
      </c>
      <c r="G84" s="31">
        <v>54749</v>
      </c>
      <c r="H84" s="27" t="str">
        <f t="shared" si="2"/>
        <v>Y</v>
      </c>
    </row>
    <row r="85" spans="1:8" s="7" customFormat="1" ht="15" customHeight="1" x14ac:dyDescent="0.2">
      <c r="A85" s="29" t="s">
        <v>81</v>
      </c>
      <c r="B85" s="30">
        <v>45005</v>
      </c>
      <c r="C85" s="24">
        <v>19.8</v>
      </c>
      <c r="D85" s="25">
        <v>1022355</v>
      </c>
      <c r="E85" s="25">
        <v>1315580</v>
      </c>
      <c r="F85" s="25">
        <v>66443</v>
      </c>
      <c r="G85" s="31">
        <v>57526</v>
      </c>
      <c r="H85" s="27" t="str">
        <f t="shared" si="2"/>
        <v>Y</v>
      </c>
    </row>
    <row r="86" spans="1:8" s="7" customFormat="1" ht="15" customHeight="1" x14ac:dyDescent="0.2">
      <c r="A86" s="29" t="s">
        <v>82</v>
      </c>
      <c r="B86" s="30">
        <v>40001</v>
      </c>
      <c r="C86" s="24">
        <v>60</v>
      </c>
      <c r="D86" s="25">
        <v>3368971</v>
      </c>
      <c r="E86" s="25">
        <v>4645141</v>
      </c>
      <c r="F86" s="25">
        <v>77419</v>
      </c>
      <c r="G86" s="31">
        <v>64258</v>
      </c>
      <c r="H86" s="27" t="str">
        <f t="shared" si="2"/>
        <v>Y</v>
      </c>
    </row>
    <row r="87" spans="1:8" s="7" customFormat="1" ht="15" customHeight="1" x14ac:dyDescent="0.2">
      <c r="A87" s="29" t="s">
        <v>83</v>
      </c>
      <c r="B87" s="30">
        <v>52004</v>
      </c>
      <c r="C87" s="24">
        <v>24.11</v>
      </c>
      <c r="D87" s="25">
        <v>1256856</v>
      </c>
      <c r="E87" s="25">
        <v>1524408</v>
      </c>
      <c r="F87" s="25">
        <v>63227</v>
      </c>
      <c r="G87" s="31">
        <v>59044</v>
      </c>
      <c r="H87" s="27" t="str">
        <f t="shared" si="2"/>
        <v>Y</v>
      </c>
    </row>
    <row r="88" spans="1:8" s="7" customFormat="1" ht="15" customHeight="1" x14ac:dyDescent="0.2">
      <c r="A88" s="29" t="s">
        <v>84</v>
      </c>
      <c r="B88" s="30">
        <v>41004</v>
      </c>
      <c r="C88" s="24">
        <v>73.5</v>
      </c>
      <c r="D88" s="25">
        <v>4001220</v>
      </c>
      <c r="E88" s="25">
        <v>5012779</v>
      </c>
      <c r="F88" s="25">
        <v>68201</v>
      </c>
      <c r="G88" s="31">
        <v>54150</v>
      </c>
      <c r="H88" s="27" t="str">
        <f t="shared" si="2"/>
        <v>Y</v>
      </c>
    </row>
    <row r="89" spans="1:8" s="7" customFormat="1" ht="15" customHeight="1" x14ac:dyDescent="0.2">
      <c r="A89" s="29" t="s">
        <v>85</v>
      </c>
      <c r="B89" s="30">
        <v>44002</v>
      </c>
      <c r="C89" s="24">
        <v>20.45</v>
      </c>
      <c r="D89" s="25">
        <v>1064188</v>
      </c>
      <c r="E89" s="25">
        <v>1369145</v>
      </c>
      <c r="F89" s="25">
        <v>66951</v>
      </c>
      <c r="G89" s="31">
        <v>52015</v>
      </c>
      <c r="H89" s="27" t="str">
        <f t="shared" si="2"/>
        <v>Y</v>
      </c>
    </row>
    <row r="90" spans="1:8" s="7" customFormat="1" ht="15" customHeight="1" x14ac:dyDescent="0.2">
      <c r="A90" s="29" t="s">
        <v>86</v>
      </c>
      <c r="B90" s="30">
        <v>42001</v>
      </c>
      <c r="C90" s="24">
        <v>30.15</v>
      </c>
      <c r="D90" s="25">
        <v>1619901</v>
      </c>
      <c r="E90" s="25">
        <v>2068296</v>
      </c>
      <c r="F90" s="25">
        <v>68600</v>
      </c>
      <c r="G90" s="31">
        <v>60202</v>
      </c>
      <c r="H90" s="27" t="str">
        <f t="shared" si="2"/>
        <v>Y</v>
      </c>
    </row>
    <row r="91" spans="1:8" s="7" customFormat="1" ht="15" customHeight="1" x14ac:dyDescent="0.2">
      <c r="A91" s="29" t="s">
        <v>87</v>
      </c>
      <c r="B91" s="30">
        <v>39002</v>
      </c>
      <c r="C91" s="24">
        <v>80.819999999999993</v>
      </c>
      <c r="D91" s="25">
        <v>4715974</v>
      </c>
      <c r="E91" s="25">
        <v>5839283</v>
      </c>
      <c r="F91" s="25">
        <v>72250</v>
      </c>
      <c r="G91" s="31">
        <v>59835</v>
      </c>
      <c r="H91" s="27" t="str">
        <f t="shared" si="2"/>
        <v>Y</v>
      </c>
    </row>
    <row r="92" spans="1:8" s="7" customFormat="1" ht="15" customHeight="1" x14ac:dyDescent="0.2">
      <c r="A92" s="29" t="s">
        <v>88</v>
      </c>
      <c r="B92" s="30">
        <v>60003</v>
      </c>
      <c r="C92" s="24">
        <v>19.8</v>
      </c>
      <c r="D92" s="25">
        <v>994238</v>
      </c>
      <c r="E92" s="25">
        <v>1272137</v>
      </c>
      <c r="F92" s="25">
        <v>64249</v>
      </c>
      <c r="G92" s="31">
        <v>51730</v>
      </c>
      <c r="H92" s="27" t="str">
        <f t="shared" si="2"/>
        <v>Y</v>
      </c>
    </row>
    <row r="93" spans="1:8" s="7" customFormat="1" ht="15" customHeight="1" x14ac:dyDescent="0.2">
      <c r="A93" s="29" t="s">
        <v>89</v>
      </c>
      <c r="B93" s="30">
        <v>43007</v>
      </c>
      <c r="C93" s="24">
        <v>30.76</v>
      </c>
      <c r="D93" s="25">
        <v>1612264</v>
      </c>
      <c r="E93" s="25">
        <v>2011399</v>
      </c>
      <c r="F93" s="25">
        <v>65390</v>
      </c>
      <c r="G93" s="31">
        <v>57034</v>
      </c>
      <c r="H93" s="27" t="str">
        <f t="shared" si="2"/>
        <v>Y</v>
      </c>
    </row>
    <row r="94" spans="1:8" s="7" customFormat="1" ht="15" customHeight="1" x14ac:dyDescent="0.2">
      <c r="A94" s="29" t="s">
        <v>90</v>
      </c>
      <c r="B94" s="30">
        <v>15001</v>
      </c>
      <c r="C94" s="24">
        <v>18.059999999999999</v>
      </c>
      <c r="D94" s="25">
        <v>996871</v>
      </c>
      <c r="E94" s="25">
        <v>1331896</v>
      </c>
      <c r="F94" s="25">
        <v>73748</v>
      </c>
      <c r="G94" s="31">
        <v>64879</v>
      </c>
      <c r="H94" s="27" t="str">
        <f t="shared" si="2"/>
        <v>Y</v>
      </c>
    </row>
    <row r="95" spans="1:8" s="7" customFormat="1" ht="15" customHeight="1" x14ac:dyDescent="0.2">
      <c r="A95" s="29" t="s">
        <v>91</v>
      </c>
      <c r="B95" s="30">
        <v>15002</v>
      </c>
      <c r="C95" s="24">
        <v>40</v>
      </c>
      <c r="D95" s="25">
        <v>2274341</v>
      </c>
      <c r="E95" s="25">
        <v>2925030</v>
      </c>
      <c r="F95" s="25">
        <v>73126</v>
      </c>
      <c r="G95" s="31">
        <v>56648</v>
      </c>
      <c r="H95" s="27" t="str">
        <f t="shared" si="2"/>
        <v>Y</v>
      </c>
    </row>
    <row r="96" spans="1:8" s="7" customFormat="1" ht="15" customHeight="1" x14ac:dyDescent="0.2">
      <c r="A96" s="29" t="s">
        <v>92</v>
      </c>
      <c r="B96" s="30">
        <v>46001</v>
      </c>
      <c r="C96" s="24">
        <v>212.77</v>
      </c>
      <c r="D96" s="25">
        <v>11578188</v>
      </c>
      <c r="E96" s="25">
        <v>14371839</v>
      </c>
      <c r="F96" s="25">
        <v>67546</v>
      </c>
      <c r="G96" s="31">
        <v>58847</v>
      </c>
      <c r="H96" s="27" t="str">
        <f t="shared" si="2"/>
        <v>Y</v>
      </c>
    </row>
    <row r="97" spans="1:8" s="7" customFormat="1" ht="15" customHeight="1" x14ac:dyDescent="0.2">
      <c r="A97" s="29" t="s">
        <v>93</v>
      </c>
      <c r="B97" s="30">
        <v>33002</v>
      </c>
      <c r="C97" s="24">
        <v>27.9</v>
      </c>
      <c r="D97" s="25">
        <v>1392990</v>
      </c>
      <c r="E97" s="25">
        <v>1839381</v>
      </c>
      <c r="F97" s="25">
        <v>65928</v>
      </c>
      <c r="G97" s="31">
        <v>55736</v>
      </c>
      <c r="H97" s="27" t="str">
        <f t="shared" si="2"/>
        <v>Y</v>
      </c>
    </row>
    <row r="98" spans="1:8" s="7" customFormat="1" ht="15" customHeight="1" x14ac:dyDescent="0.2">
      <c r="A98" s="29" t="s">
        <v>94</v>
      </c>
      <c r="B98" s="30">
        <v>25004</v>
      </c>
      <c r="C98" s="24">
        <v>79.650000000000006</v>
      </c>
      <c r="D98" s="25">
        <v>4484276</v>
      </c>
      <c r="E98" s="25">
        <v>5693725</v>
      </c>
      <c r="F98" s="25">
        <v>71484</v>
      </c>
      <c r="G98" s="31">
        <v>58958</v>
      </c>
      <c r="H98" s="27" t="str">
        <f t="shared" si="2"/>
        <v>Y</v>
      </c>
    </row>
    <row r="99" spans="1:8" s="7" customFormat="1" ht="15" customHeight="1" x14ac:dyDescent="0.2">
      <c r="A99" s="29" t="s">
        <v>95</v>
      </c>
      <c r="B99" s="30">
        <v>29004</v>
      </c>
      <c r="C99" s="24">
        <v>40.75</v>
      </c>
      <c r="D99" s="25">
        <v>2081418</v>
      </c>
      <c r="E99" s="25">
        <v>2597675</v>
      </c>
      <c r="F99" s="25">
        <v>63747</v>
      </c>
      <c r="G99" s="31">
        <v>47302</v>
      </c>
      <c r="H99" s="27" t="str">
        <f t="shared" si="2"/>
        <v>Y</v>
      </c>
    </row>
    <row r="100" spans="1:8" s="7" customFormat="1" ht="15" customHeight="1" x14ac:dyDescent="0.2">
      <c r="A100" s="29" t="s">
        <v>96</v>
      </c>
      <c r="B100" s="30">
        <v>17002</v>
      </c>
      <c r="C100" s="24">
        <v>186.16</v>
      </c>
      <c r="D100" s="25">
        <v>11235715</v>
      </c>
      <c r="E100" s="25">
        <v>14019269</v>
      </c>
      <c r="F100" s="25">
        <v>75308</v>
      </c>
      <c r="G100" s="31">
        <v>64527</v>
      </c>
      <c r="H100" s="27" t="str">
        <f t="shared" si="2"/>
        <v>Y</v>
      </c>
    </row>
    <row r="101" spans="1:8" s="7" customFormat="1" ht="15" customHeight="1" x14ac:dyDescent="0.2">
      <c r="A101" s="29" t="s">
        <v>97</v>
      </c>
      <c r="B101" s="30">
        <v>62006</v>
      </c>
      <c r="C101" s="24">
        <v>40.76</v>
      </c>
      <c r="D101" s="25">
        <v>2263514</v>
      </c>
      <c r="E101" s="25">
        <v>2874775</v>
      </c>
      <c r="F101" s="25">
        <v>70529</v>
      </c>
      <c r="G101" s="31">
        <v>60290</v>
      </c>
      <c r="H101" s="27" t="str">
        <f t="shared" ref="H101:H131" si="3">IF(F101&gt;G101,"Y","N")</f>
        <v>Y</v>
      </c>
    </row>
    <row r="102" spans="1:8" s="7" customFormat="1" ht="15" customHeight="1" x14ac:dyDescent="0.2">
      <c r="A102" s="29" t="s">
        <v>98</v>
      </c>
      <c r="B102" s="30">
        <v>43002</v>
      </c>
      <c r="C102" s="24">
        <v>20.25</v>
      </c>
      <c r="D102" s="25">
        <v>1091750</v>
      </c>
      <c r="E102" s="25">
        <v>1373326</v>
      </c>
      <c r="F102" s="25">
        <v>67819</v>
      </c>
      <c r="G102" s="31">
        <v>55546</v>
      </c>
      <c r="H102" s="27" t="str">
        <f t="shared" si="3"/>
        <v>Y</v>
      </c>
    </row>
    <row r="103" spans="1:8" s="7" customFormat="1" ht="15" customHeight="1" x14ac:dyDescent="0.2">
      <c r="A103" s="29" t="s">
        <v>99</v>
      </c>
      <c r="B103" s="30">
        <v>17003</v>
      </c>
      <c r="C103" s="24">
        <v>19.8</v>
      </c>
      <c r="D103" s="25">
        <v>1032202</v>
      </c>
      <c r="E103" s="25">
        <v>1295463</v>
      </c>
      <c r="F103" s="25">
        <v>65427</v>
      </c>
      <c r="G103" s="31">
        <v>56710</v>
      </c>
      <c r="H103" s="27" t="str">
        <f t="shared" si="3"/>
        <v>Y</v>
      </c>
    </row>
    <row r="104" spans="1:8" s="7" customFormat="1" ht="15" customHeight="1" x14ac:dyDescent="0.2">
      <c r="A104" s="29" t="s">
        <v>100</v>
      </c>
      <c r="B104" s="30">
        <v>51003</v>
      </c>
      <c r="C104" s="24">
        <v>20.14</v>
      </c>
      <c r="D104" s="25">
        <v>965046</v>
      </c>
      <c r="E104" s="25">
        <v>1245839</v>
      </c>
      <c r="F104" s="25">
        <v>61859</v>
      </c>
      <c r="G104" s="31">
        <v>56446</v>
      </c>
      <c r="H104" s="27" t="str">
        <f t="shared" si="3"/>
        <v>Y</v>
      </c>
    </row>
    <row r="105" spans="1:8" s="7" customFormat="1" ht="15" customHeight="1" x14ac:dyDescent="0.2">
      <c r="A105" s="29" t="s">
        <v>101</v>
      </c>
      <c r="B105" s="30">
        <v>9002</v>
      </c>
      <c r="C105" s="24">
        <v>18.899999999999999</v>
      </c>
      <c r="D105" s="25">
        <v>858533</v>
      </c>
      <c r="E105" s="25">
        <v>1141517</v>
      </c>
      <c r="F105" s="25">
        <v>60398</v>
      </c>
      <c r="G105" s="31">
        <v>52132</v>
      </c>
      <c r="H105" s="27" t="str">
        <f t="shared" si="3"/>
        <v>Y</v>
      </c>
    </row>
    <row r="106" spans="1:8" s="7" customFormat="1" ht="15" customHeight="1" x14ac:dyDescent="0.2">
      <c r="A106" s="29" t="s">
        <v>102</v>
      </c>
      <c r="B106" s="30">
        <v>56007</v>
      </c>
      <c r="C106" s="24">
        <v>20.66</v>
      </c>
      <c r="D106" s="25">
        <v>1138468</v>
      </c>
      <c r="E106" s="25">
        <v>1476323</v>
      </c>
      <c r="F106" s="25">
        <v>71458</v>
      </c>
      <c r="G106" s="31">
        <v>54278</v>
      </c>
      <c r="H106" s="27" t="str">
        <f t="shared" si="3"/>
        <v>Y</v>
      </c>
    </row>
    <row r="107" spans="1:8" s="7" customFormat="1" ht="15" customHeight="1" x14ac:dyDescent="0.2">
      <c r="A107" s="29" t="s">
        <v>103</v>
      </c>
      <c r="B107" s="30">
        <v>23003</v>
      </c>
      <c r="C107" s="24">
        <v>13.02</v>
      </c>
      <c r="D107" s="25">
        <v>698025</v>
      </c>
      <c r="E107" s="25">
        <v>870947</v>
      </c>
      <c r="F107" s="25">
        <v>66893</v>
      </c>
      <c r="G107" s="31">
        <v>53602</v>
      </c>
      <c r="H107" s="27" t="str">
        <f t="shared" si="3"/>
        <v>Y</v>
      </c>
    </row>
    <row r="108" spans="1:8" s="7" customFormat="1" ht="15" customHeight="1" x14ac:dyDescent="0.2">
      <c r="A108" s="29" t="s">
        <v>104</v>
      </c>
      <c r="B108" s="30">
        <v>65001</v>
      </c>
      <c r="C108" s="24">
        <v>115.27</v>
      </c>
      <c r="D108" s="25">
        <v>7564995</v>
      </c>
      <c r="E108" s="25">
        <v>9613796</v>
      </c>
      <c r="F108" s="25">
        <v>83402</v>
      </c>
      <c r="G108" s="31">
        <v>68778</v>
      </c>
      <c r="H108" s="27" t="str">
        <f t="shared" si="3"/>
        <v>Y</v>
      </c>
    </row>
    <row r="109" spans="1:8" s="7" customFormat="1" ht="15" customHeight="1" x14ac:dyDescent="0.2">
      <c r="A109" s="29" t="s">
        <v>159</v>
      </c>
      <c r="B109" s="30">
        <v>39006</v>
      </c>
      <c r="C109" s="24">
        <v>35.61</v>
      </c>
      <c r="D109" s="25">
        <v>1722052</v>
      </c>
      <c r="E109" s="25">
        <v>2181084</v>
      </c>
      <c r="F109" s="25">
        <v>61249</v>
      </c>
      <c r="G109" s="28" t="s">
        <v>161</v>
      </c>
      <c r="H109" s="27" t="s">
        <v>163</v>
      </c>
    </row>
    <row r="110" spans="1:8" s="7" customFormat="1" ht="15" customHeight="1" x14ac:dyDescent="0.2">
      <c r="A110" s="29" t="s">
        <v>105</v>
      </c>
      <c r="B110" s="30">
        <v>60004</v>
      </c>
      <c r="C110" s="24">
        <v>32.54</v>
      </c>
      <c r="D110" s="25">
        <v>1656816</v>
      </c>
      <c r="E110" s="25">
        <v>2042796</v>
      </c>
      <c r="F110" s="25">
        <v>62778</v>
      </c>
      <c r="G110" s="31">
        <v>51042</v>
      </c>
      <c r="H110" s="27" t="str">
        <f t="shared" si="3"/>
        <v>Y</v>
      </c>
    </row>
    <row r="111" spans="1:8" s="7" customFormat="1" ht="15" customHeight="1" x14ac:dyDescent="0.2">
      <c r="A111" s="29" t="s">
        <v>106</v>
      </c>
      <c r="B111" s="30">
        <v>33003</v>
      </c>
      <c r="C111" s="24">
        <v>44.3</v>
      </c>
      <c r="D111" s="25">
        <v>2339573</v>
      </c>
      <c r="E111" s="25">
        <v>2991626</v>
      </c>
      <c r="F111" s="25">
        <v>67531</v>
      </c>
      <c r="G111" s="31">
        <v>57053</v>
      </c>
      <c r="H111" s="27" t="str">
        <f t="shared" si="3"/>
        <v>Y</v>
      </c>
    </row>
    <row r="112" spans="1:8" s="7" customFormat="1" ht="15" customHeight="1" x14ac:dyDescent="0.2">
      <c r="A112" s="29" t="s">
        <v>107</v>
      </c>
      <c r="B112" s="30">
        <v>32002</v>
      </c>
      <c r="C112" s="24">
        <v>165.79</v>
      </c>
      <c r="D112" s="25">
        <v>9797805</v>
      </c>
      <c r="E112" s="25">
        <v>11884738</v>
      </c>
      <c r="F112" s="25">
        <v>71685</v>
      </c>
      <c r="G112" s="31">
        <v>57030</v>
      </c>
      <c r="H112" s="27" t="str">
        <f t="shared" si="3"/>
        <v>Y</v>
      </c>
    </row>
    <row r="113" spans="1:8" s="7" customFormat="1" ht="15" customHeight="1" x14ac:dyDescent="0.2">
      <c r="A113" s="29" t="s">
        <v>108</v>
      </c>
      <c r="B113" s="30">
        <v>1001</v>
      </c>
      <c r="C113" s="24">
        <v>22.22</v>
      </c>
      <c r="D113" s="25">
        <v>1152198</v>
      </c>
      <c r="E113" s="25">
        <v>1432742</v>
      </c>
      <c r="F113" s="25">
        <v>64480</v>
      </c>
      <c r="G113" s="31">
        <v>53428</v>
      </c>
      <c r="H113" s="27" t="str">
        <f t="shared" si="3"/>
        <v>Y</v>
      </c>
    </row>
    <row r="114" spans="1:8" s="7" customFormat="1" ht="15" customHeight="1" x14ac:dyDescent="0.2">
      <c r="A114" s="29" t="s">
        <v>109</v>
      </c>
      <c r="B114" s="30">
        <v>11005</v>
      </c>
      <c r="C114" s="24">
        <v>43.35</v>
      </c>
      <c r="D114" s="25">
        <v>2341900</v>
      </c>
      <c r="E114" s="25">
        <v>3018366</v>
      </c>
      <c r="F114" s="25">
        <v>69628</v>
      </c>
      <c r="G114" s="31">
        <v>59655</v>
      </c>
      <c r="H114" s="27" t="str">
        <f t="shared" si="3"/>
        <v>Y</v>
      </c>
    </row>
    <row r="115" spans="1:8" s="7" customFormat="1" ht="15" customHeight="1" x14ac:dyDescent="0.2">
      <c r="A115" s="29" t="s">
        <v>110</v>
      </c>
      <c r="B115" s="30">
        <v>51004</v>
      </c>
      <c r="C115" s="24">
        <v>782.69</v>
      </c>
      <c r="D115" s="25">
        <v>43322925</v>
      </c>
      <c r="E115" s="25">
        <v>56633164</v>
      </c>
      <c r="F115" s="25">
        <v>72357</v>
      </c>
      <c r="G115" s="31">
        <v>64058</v>
      </c>
      <c r="H115" s="27" t="str">
        <f t="shared" si="3"/>
        <v>Y</v>
      </c>
    </row>
    <row r="116" spans="1:8" s="7" customFormat="1" ht="15" customHeight="1" x14ac:dyDescent="0.2">
      <c r="A116" s="29" t="s">
        <v>111</v>
      </c>
      <c r="B116" s="30">
        <v>56004</v>
      </c>
      <c r="C116" s="24">
        <v>46.68</v>
      </c>
      <c r="D116" s="25">
        <v>2345896</v>
      </c>
      <c r="E116" s="25">
        <v>2977776</v>
      </c>
      <c r="F116" s="25">
        <v>63791</v>
      </c>
      <c r="G116" s="31">
        <v>57346</v>
      </c>
      <c r="H116" s="27" t="str">
        <f t="shared" si="3"/>
        <v>Y</v>
      </c>
    </row>
    <row r="117" spans="1:8" s="7" customFormat="1" ht="15" customHeight="1" x14ac:dyDescent="0.2">
      <c r="A117" s="29" t="s">
        <v>112</v>
      </c>
      <c r="B117" s="30">
        <v>54004</v>
      </c>
      <c r="C117" s="24">
        <v>20.36</v>
      </c>
      <c r="D117" s="25">
        <v>1078664</v>
      </c>
      <c r="E117" s="25">
        <v>1385650</v>
      </c>
      <c r="F117" s="25">
        <v>68057</v>
      </c>
      <c r="G117" s="31">
        <v>59923</v>
      </c>
      <c r="H117" s="27" t="str">
        <f t="shared" si="3"/>
        <v>Y</v>
      </c>
    </row>
    <row r="118" spans="1:8" s="9" customFormat="1" ht="15" customHeight="1" x14ac:dyDescent="0.2">
      <c r="A118" s="32" t="s">
        <v>113</v>
      </c>
      <c r="B118" s="33">
        <v>55005</v>
      </c>
      <c r="C118" s="24">
        <v>21</v>
      </c>
      <c r="D118" s="25">
        <v>1044650</v>
      </c>
      <c r="E118" s="25">
        <v>1316860</v>
      </c>
      <c r="F118" s="25">
        <v>62708</v>
      </c>
      <c r="G118" s="31">
        <v>50961</v>
      </c>
      <c r="H118" s="27" t="str">
        <f t="shared" si="3"/>
        <v>Y</v>
      </c>
    </row>
    <row r="119" spans="1:8" s="7" customFormat="1" ht="15" customHeight="1" x14ac:dyDescent="0.2">
      <c r="A119" s="29" t="s">
        <v>114</v>
      </c>
      <c r="B119" s="30">
        <v>4003</v>
      </c>
      <c r="C119" s="24">
        <v>22.4</v>
      </c>
      <c r="D119" s="25">
        <v>1083116</v>
      </c>
      <c r="E119" s="25">
        <v>1414439</v>
      </c>
      <c r="F119" s="25">
        <v>63145</v>
      </c>
      <c r="G119" s="31">
        <v>52643</v>
      </c>
      <c r="H119" s="27" t="str">
        <f t="shared" si="3"/>
        <v>Y</v>
      </c>
    </row>
    <row r="120" spans="1:8" s="7" customFormat="1" ht="15" customHeight="1" x14ac:dyDescent="0.2">
      <c r="A120" s="29" t="s">
        <v>115</v>
      </c>
      <c r="B120" s="30">
        <v>62005</v>
      </c>
      <c r="C120" s="24">
        <v>16.21</v>
      </c>
      <c r="D120" s="25">
        <v>819890</v>
      </c>
      <c r="E120" s="25">
        <v>1082398</v>
      </c>
      <c r="F120" s="25">
        <v>66773</v>
      </c>
      <c r="G120" s="31">
        <v>55976</v>
      </c>
      <c r="H120" s="27" t="str">
        <f t="shared" si="3"/>
        <v>Y</v>
      </c>
    </row>
    <row r="121" spans="1:8" s="7" customFormat="1" ht="15" customHeight="1" x14ac:dyDescent="0.2">
      <c r="A121" s="29" t="s">
        <v>116</v>
      </c>
      <c r="B121" s="30">
        <v>49005</v>
      </c>
      <c r="C121" s="24">
        <v>1661.96</v>
      </c>
      <c r="D121" s="25">
        <v>100064724</v>
      </c>
      <c r="E121" s="25">
        <v>134818369</v>
      </c>
      <c r="F121" s="25">
        <v>81120</v>
      </c>
      <c r="G121" s="31">
        <v>68432</v>
      </c>
      <c r="H121" s="27" t="str">
        <f t="shared" si="3"/>
        <v>Y</v>
      </c>
    </row>
    <row r="122" spans="1:8" s="7" customFormat="1" ht="15" customHeight="1" x14ac:dyDescent="0.2">
      <c r="A122" s="29" t="s">
        <v>117</v>
      </c>
      <c r="B122" s="30">
        <v>5005</v>
      </c>
      <c r="C122" s="24">
        <v>50.65</v>
      </c>
      <c r="D122" s="25">
        <v>2612773</v>
      </c>
      <c r="E122" s="25">
        <v>3348679</v>
      </c>
      <c r="F122" s="25">
        <v>66114</v>
      </c>
      <c r="G122" s="31">
        <v>59059</v>
      </c>
      <c r="H122" s="27" t="str">
        <f t="shared" si="3"/>
        <v>Y</v>
      </c>
    </row>
    <row r="123" spans="1:8" s="7" customFormat="1" ht="15" customHeight="1" x14ac:dyDescent="0.2">
      <c r="A123" s="29" t="s">
        <v>118</v>
      </c>
      <c r="B123" s="30">
        <v>54002</v>
      </c>
      <c r="C123" s="24">
        <v>76.36</v>
      </c>
      <c r="D123" s="25">
        <v>4168470</v>
      </c>
      <c r="E123" s="25">
        <v>5204784</v>
      </c>
      <c r="F123" s="25">
        <v>68161</v>
      </c>
      <c r="G123" s="31">
        <v>56936</v>
      </c>
      <c r="H123" s="27" t="str">
        <f t="shared" si="3"/>
        <v>Y</v>
      </c>
    </row>
    <row r="124" spans="1:8" s="7" customFormat="1" ht="15" customHeight="1" x14ac:dyDescent="0.2">
      <c r="A124" s="29" t="s">
        <v>119</v>
      </c>
      <c r="B124" s="30">
        <v>15003</v>
      </c>
      <c r="C124" s="24">
        <v>17.829999999999998</v>
      </c>
      <c r="D124" s="25">
        <v>995528</v>
      </c>
      <c r="E124" s="25">
        <v>1276578</v>
      </c>
      <c r="F124" s="25">
        <v>71597</v>
      </c>
      <c r="G124" s="31">
        <v>61774</v>
      </c>
      <c r="H124" s="27" t="str">
        <f t="shared" si="3"/>
        <v>Y</v>
      </c>
    </row>
    <row r="125" spans="1:8" s="7" customFormat="1" ht="15" customHeight="1" x14ac:dyDescent="0.2">
      <c r="A125" s="29" t="s">
        <v>120</v>
      </c>
      <c r="B125" s="30">
        <v>26005</v>
      </c>
      <c r="C125" s="24">
        <v>6.85</v>
      </c>
      <c r="D125" s="25">
        <v>373610</v>
      </c>
      <c r="E125" s="25">
        <v>495101</v>
      </c>
      <c r="F125" s="25">
        <v>72278</v>
      </c>
      <c r="G125" s="31">
        <v>57038</v>
      </c>
      <c r="H125" s="27" t="str">
        <f t="shared" si="3"/>
        <v>Y</v>
      </c>
    </row>
    <row r="126" spans="1:8" s="7" customFormat="1" ht="15" customHeight="1" x14ac:dyDescent="0.2">
      <c r="A126" s="29" t="s">
        <v>121</v>
      </c>
      <c r="B126" s="30">
        <v>40002</v>
      </c>
      <c r="C126" s="24">
        <v>166.44</v>
      </c>
      <c r="D126" s="25">
        <v>9486946</v>
      </c>
      <c r="E126" s="25">
        <v>11441084</v>
      </c>
      <c r="F126" s="25">
        <v>68740</v>
      </c>
      <c r="G126" s="31">
        <v>56562</v>
      </c>
      <c r="H126" s="27" t="str">
        <f t="shared" si="3"/>
        <v>Y</v>
      </c>
    </row>
    <row r="127" spans="1:8" s="7" customFormat="1" ht="15" customHeight="1" x14ac:dyDescent="0.2">
      <c r="A127" s="29" t="s">
        <v>122</v>
      </c>
      <c r="B127" s="30">
        <v>57001</v>
      </c>
      <c r="C127" s="24">
        <v>34</v>
      </c>
      <c r="D127" s="25">
        <v>1848456</v>
      </c>
      <c r="E127" s="25">
        <v>2321142</v>
      </c>
      <c r="F127" s="25">
        <v>68269</v>
      </c>
      <c r="G127" s="31">
        <v>54103</v>
      </c>
      <c r="H127" s="27" t="str">
        <f t="shared" si="3"/>
        <v>Y</v>
      </c>
    </row>
    <row r="128" spans="1:8" s="7" customFormat="1" ht="15" customHeight="1" x14ac:dyDescent="0.2">
      <c r="A128" s="29" t="s">
        <v>123</v>
      </c>
      <c r="B128" s="30">
        <v>54006</v>
      </c>
      <c r="C128" s="24">
        <v>18.13</v>
      </c>
      <c r="D128" s="25">
        <v>840385</v>
      </c>
      <c r="E128" s="25">
        <v>1056291</v>
      </c>
      <c r="F128" s="25">
        <v>58262</v>
      </c>
      <c r="G128" s="31">
        <v>49934</v>
      </c>
      <c r="H128" s="27" t="str">
        <f t="shared" si="3"/>
        <v>Y</v>
      </c>
    </row>
    <row r="129" spans="1:8" s="7" customFormat="1" ht="15" customHeight="1" x14ac:dyDescent="0.2">
      <c r="A129" s="29" t="s">
        <v>124</v>
      </c>
      <c r="B129" s="30">
        <v>41005</v>
      </c>
      <c r="C129" s="24">
        <v>142.65</v>
      </c>
      <c r="D129" s="25">
        <v>7976841</v>
      </c>
      <c r="E129" s="25">
        <v>9962072</v>
      </c>
      <c r="F129" s="25">
        <v>69836</v>
      </c>
      <c r="G129" s="31">
        <v>56031</v>
      </c>
      <c r="H129" s="27" t="str">
        <f t="shared" si="3"/>
        <v>Y</v>
      </c>
    </row>
    <row r="130" spans="1:8" s="7" customFormat="1" ht="15" customHeight="1" x14ac:dyDescent="0.2">
      <c r="A130" s="29" t="s">
        <v>125</v>
      </c>
      <c r="B130" s="30">
        <v>20003</v>
      </c>
      <c r="C130" s="24">
        <v>36.6</v>
      </c>
      <c r="D130" s="25">
        <v>2099138</v>
      </c>
      <c r="E130" s="25">
        <v>2704786</v>
      </c>
      <c r="F130" s="25">
        <v>73901</v>
      </c>
      <c r="G130" s="31">
        <v>59077</v>
      </c>
      <c r="H130" s="27" t="str">
        <f t="shared" si="3"/>
        <v>Y</v>
      </c>
    </row>
    <row r="131" spans="1:8" s="7" customFormat="1" ht="15" customHeight="1" x14ac:dyDescent="0.2">
      <c r="A131" s="29" t="s">
        <v>126</v>
      </c>
      <c r="B131" s="30">
        <v>66001</v>
      </c>
      <c r="C131" s="24">
        <v>151.59</v>
      </c>
      <c r="D131" s="25">
        <v>9269974</v>
      </c>
      <c r="E131" s="25">
        <v>11930781</v>
      </c>
      <c r="F131" s="25">
        <v>78704</v>
      </c>
      <c r="G131" s="31">
        <v>60414</v>
      </c>
      <c r="H131" s="27" t="str">
        <f t="shared" si="3"/>
        <v>Y</v>
      </c>
    </row>
    <row r="132" spans="1:8" s="7" customFormat="1" ht="15" customHeight="1" x14ac:dyDescent="0.2">
      <c r="A132" s="29" t="s">
        <v>128</v>
      </c>
      <c r="B132" s="30">
        <v>33005</v>
      </c>
      <c r="C132" s="24">
        <v>16.739999999999998</v>
      </c>
      <c r="D132" s="25">
        <v>822995</v>
      </c>
      <c r="E132" s="25">
        <v>1107928</v>
      </c>
      <c r="F132" s="25">
        <v>66184</v>
      </c>
      <c r="G132" s="31">
        <v>51010</v>
      </c>
      <c r="H132" s="27" t="str">
        <f t="shared" ref="H132:H152" si="4">IF(F132&gt;G132,"Y","N")</f>
        <v>Y</v>
      </c>
    </row>
    <row r="133" spans="1:8" s="7" customFormat="1" ht="15" customHeight="1" x14ac:dyDescent="0.2">
      <c r="A133" s="29" t="s">
        <v>127</v>
      </c>
      <c r="B133" s="30">
        <v>49006</v>
      </c>
      <c r="C133" s="24">
        <v>66.5</v>
      </c>
      <c r="D133" s="25">
        <v>3533694</v>
      </c>
      <c r="E133" s="25">
        <v>4463250</v>
      </c>
      <c r="F133" s="25">
        <v>67117</v>
      </c>
      <c r="G133" s="31">
        <v>60660</v>
      </c>
      <c r="H133" s="27" t="str">
        <f t="shared" si="4"/>
        <v>Y</v>
      </c>
    </row>
    <row r="134" spans="1:8" s="7" customFormat="1" ht="15" customHeight="1" x14ac:dyDescent="0.2">
      <c r="A134" s="29" t="s">
        <v>129</v>
      </c>
      <c r="B134" s="30">
        <v>13001</v>
      </c>
      <c r="C134" s="24">
        <v>97.42</v>
      </c>
      <c r="D134" s="25">
        <v>5182287</v>
      </c>
      <c r="E134" s="25">
        <v>6694011</v>
      </c>
      <c r="F134" s="25">
        <v>68713</v>
      </c>
      <c r="G134" s="31">
        <v>58678</v>
      </c>
      <c r="H134" s="27" t="str">
        <f t="shared" si="4"/>
        <v>Y</v>
      </c>
    </row>
    <row r="135" spans="1:8" s="7" customFormat="1" ht="15" customHeight="1" x14ac:dyDescent="0.2">
      <c r="A135" s="29" t="s">
        <v>130</v>
      </c>
      <c r="B135" s="30">
        <v>60006</v>
      </c>
      <c r="C135" s="24">
        <v>28.4</v>
      </c>
      <c r="D135" s="25">
        <v>1432868</v>
      </c>
      <c r="E135" s="25">
        <v>1773890</v>
      </c>
      <c r="F135" s="25">
        <v>62461</v>
      </c>
      <c r="G135" s="31">
        <v>52260</v>
      </c>
      <c r="H135" s="27" t="str">
        <f t="shared" si="4"/>
        <v>Y</v>
      </c>
    </row>
    <row r="136" spans="1:8" s="7" customFormat="1" ht="15" customHeight="1" x14ac:dyDescent="0.2">
      <c r="A136" s="29" t="s">
        <v>131</v>
      </c>
      <c r="B136" s="30">
        <v>11004</v>
      </c>
      <c r="C136" s="24">
        <v>68.7</v>
      </c>
      <c r="D136" s="25">
        <v>3978073</v>
      </c>
      <c r="E136" s="25">
        <v>5227983</v>
      </c>
      <c r="F136" s="25">
        <v>76099</v>
      </c>
      <c r="G136" s="31">
        <v>62800</v>
      </c>
      <c r="H136" s="27" t="str">
        <f t="shared" si="4"/>
        <v>Y</v>
      </c>
    </row>
    <row r="137" spans="1:8" s="7" customFormat="1" ht="15" customHeight="1" x14ac:dyDescent="0.2">
      <c r="A137" s="29" t="s">
        <v>132</v>
      </c>
      <c r="B137" s="30">
        <v>51005</v>
      </c>
      <c r="C137" s="24">
        <v>22.35</v>
      </c>
      <c r="D137" s="25">
        <v>1161691</v>
      </c>
      <c r="E137" s="25">
        <v>1524484</v>
      </c>
      <c r="F137" s="25">
        <v>68210</v>
      </c>
      <c r="G137" s="31">
        <v>61886</v>
      </c>
      <c r="H137" s="27" t="str">
        <f t="shared" si="4"/>
        <v>Y</v>
      </c>
    </row>
    <row r="138" spans="1:8" s="7" customFormat="1" ht="15" customHeight="1" x14ac:dyDescent="0.2">
      <c r="A138" s="29" t="s">
        <v>133</v>
      </c>
      <c r="B138" s="30">
        <v>6005</v>
      </c>
      <c r="C138" s="24">
        <v>23</v>
      </c>
      <c r="D138" s="25">
        <v>1191684</v>
      </c>
      <c r="E138" s="25">
        <v>1499367</v>
      </c>
      <c r="F138" s="25">
        <v>65190</v>
      </c>
      <c r="G138" s="31">
        <v>57357</v>
      </c>
      <c r="H138" s="27" t="str">
        <f t="shared" si="4"/>
        <v>Y</v>
      </c>
    </row>
    <row r="139" spans="1:8" s="7" customFormat="1" ht="15" customHeight="1" x14ac:dyDescent="0.2">
      <c r="A139" s="29" t="s">
        <v>134</v>
      </c>
      <c r="B139" s="30">
        <v>14004</v>
      </c>
      <c r="C139" s="24">
        <v>234.39</v>
      </c>
      <c r="D139" s="25">
        <v>13574929</v>
      </c>
      <c r="E139" s="25">
        <v>17350550</v>
      </c>
      <c r="F139" s="25">
        <v>74024</v>
      </c>
      <c r="G139" s="31">
        <v>64496</v>
      </c>
      <c r="H139" s="27" t="str">
        <f t="shared" si="4"/>
        <v>Y</v>
      </c>
    </row>
    <row r="140" spans="1:8" s="7" customFormat="1" ht="15" customHeight="1" x14ac:dyDescent="0.2">
      <c r="A140" s="29" t="s">
        <v>135</v>
      </c>
      <c r="B140" s="30">
        <v>18003</v>
      </c>
      <c r="C140" s="24">
        <v>18.63</v>
      </c>
      <c r="D140" s="25">
        <v>937980</v>
      </c>
      <c r="E140" s="25">
        <v>1220745</v>
      </c>
      <c r="F140" s="25">
        <v>65526</v>
      </c>
      <c r="G140" s="31">
        <v>58502</v>
      </c>
      <c r="H140" s="27" t="str">
        <f t="shared" si="4"/>
        <v>Y</v>
      </c>
    </row>
    <row r="141" spans="1:8" s="7" customFormat="1" ht="15" customHeight="1" x14ac:dyDescent="0.2">
      <c r="A141" s="29" t="s">
        <v>136</v>
      </c>
      <c r="B141" s="30">
        <v>14005</v>
      </c>
      <c r="C141" s="24">
        <v>20.059999999999999</v>
      </c>
      <c r="D141" s="25">
        <v>1074995</v>
      </c>
      <c r="E141" s="25">
        <v>1430298</v>
      </c>
      <c r="F141" s="25">
        <v>71301</v>
      </c>
      <c r="G141" s="31">
        <v>58631</v>
      </c>
      <c r="H141" s="27" t="str">
        <f t="shared" si="4"/>
        <v>Y</v>
      </c>
    </row>
    <row r="142" spans="1:8" s="7" customFormat="1" ht="15" customHeight="1" x14ac:dyDescent="0.2">
      <c r="A142" s="29" t="s">
        <v>137</v>
      </c>
      <c r="B142" s="30">
        <v>18005</v>
      </c>
      <c r="C142" s="24">
        <v>36.14</v>
      </c>
      <c r="D142" s="25">
        <v>1896511</v>
      </c>
      <c r="E142" s="25">
        <v>2409712</v>
      </c>
      <c r="F142" s="25">
        <v>66677</v>
      </c>
      <c r="G142" s="31">
        <v>55255</v>
      </c>
      <c r="H142" s="27" t="str">
        <f t="shared" si="4"/>
        <v>Y</v>
      </c>
    </row>
    <row r="143" spans="1:8" s="7" customFormat="1" ht="15" customHeight="1" x14ac:dyDescent="0.2">
      <c r="A143" s="29" t="s">
        <v>138</v>
      </c>
      <c r="B143" s="30">
        <v>36002</v>
      </c>
      <c r="C143" s="24">
        <v>25.05</v>
      </c>
      <c r="D143" s="25">
        <v>1202505</v>
      </c>
      <c r="E143" s="25">
        <v>1511720</v>
      </c>
      <c r="F143" s="25">
        <v>60348</v>
      </c>
      <c r="G143" s="31">
        <v>53436</v>
      </c>
      <c r="H143" s="27" t="str">
        <f t="shared" si="4"/>
        <v>Y</v>
      </c>
    </row>
    <row r="144" spans="1:8" s="7" customFormat="1" ht="15" customHeight="1" x14ac:dyDescent="0.2">
      <c r="A144" s="29" t="s">
        <v>139</v>
      </c>
      <c r="B144" s="30">
        <v>49007</v>
      </c>
      <c r="C144" s="24">
        <v>92.87</v>
      </c>
      <c r="D144" s="25">
        <v>5255430</v>
      </c>
      <c r="E144" s="25">
        <v>6491373</v>
      </c>
      <c r="F144" s="25">
        <v>69897</v>
      </c>
      <c r="G144" s="31">
        <v>59155</v>
      </c>
      <c r="H144" s="27" t="str">
        <f t="shared" si="4"/>
        <v>Y</v>
      </c>
    </row>
    <row r="145" spans="1:8" s="7" customFormat="1" ht="15" customHeight="1" x14ac:dyDescent="0.2">
      <c r="A145" s="29" t="s">
        <v>140</v>
      </c>
      <c r="B145" s="30">
        <v>1003</v>
      </c>
      <c r="C145" s="24">
        <v>11.74</v>
      </c>
      <c r="D145" s="25">
        <v>552211</v>
      </c>
      <c r="E145" s="25">
        <v>653822</v>
      </c>
      <c r="F145" s="25">
        <v>55692</v>
      </c>
      <c r="G145" s="31">
        <v>52085</v>
      </c>
      <c r="H145" s="27" t="str">
        <f t="shared" si="4"/>
        <v>Y</v>
      </c>
    </row>
    <row r="146" spans="1:8" s="7" customFormat="1" ht="15" customHeight="1" x14ac:dyDescent="0.2">
      <c r="A146" s="29" t="s">
        <v>141</v>
      </c>
      <c r="B146" s="30">
        <v>47001</v>
      </c>
      <c r="C146" s="24">
        <v>40.1</v>
      </c>
      <c r="D146" s="25">
        <v>2043193</v>
      </c>
      <c r="E146" s="25">
        <v>2565310</v>
      </c>
      <c r="F146" s="25">
        <v>63973</v>
      </c>
      <c r="G146" s="31">
        <v>52950</v>
      </c>
      <c r="H146" s="27" t="str">
        <f t="shared" si="4"/>
        <v>Y</v>
      </c>
    </row>
    <row r="147" spans="1:8" s="7" customFormat="1" ht="15" customHeight="1" x14ac:dyDescent="0.2">
      <c r="A147" s="29" t="s">
        <v>142</v>
      </c>
      <c r="B147" s="30">
        <v>12003</v>
      </c>
      <c r="C147" s="24">
        <v>24.56</v>
      </c>
      <c r="D147" s="25">
        <v>1324370</v>
      </c>
      <c r="E147" s="25">
        <v>1681436</v>
      </c>
      <c r="F147" s="25">
        <v>68462</v>
      </c>
      <c r="G147" s="31">
        <v>58158</v>
      </c>
      <c r="H147" s="27" t="str">
        <f t="shared" si="4"/>
        <v>Y</v>
      </c>
    </row>
    <row r="148" spans="1:8" s="7" customFormat="1" ht="15" customHeight="1" x14ac:dyDescent="0.2">
      <c r="A148" s="29" t="s">
        <v>143</v>
      </c>
      <c r="B148" s="30">
        <v>54007</v>
      </c>
      <c r="C148" s="24">
        <v>17.86</v>
      </c>
      <c r="D148" s="25">
        <v>869230</v>
      </c>
      <c r="E148" s="25">
        <v>1097737</v>
      </c>
      <c r="F148" s="25">
        <v>61463</v>
      </c>
      <c r="G148" s="31">
        <v>51563</v>
      </c>
      <c r="H148" s="27" t="str">
        <f t="shared" si="4"/>
        <v>Y</v>
      </c>
    </row>
    <row r="149" spans="1:8" s="7" customFormat="1" ht="15" customHeight="1" x14ac:dyDescent="0.2">
      <c r="A149" s="29" t="s">
        <v>144</v>
      </c>
      <c r="B149" s="30">
        <v>59002</v>
      </c>
      <c r="C149" s="24">
        <v>51.48</v>
      </c>
      <c r="D149" s="25">
        <v>2766550</v>
      </c>
      <c r="E149" s="25">
        <v>3456583</v>
      </c>
      <c r="F149" s="25">
        <v>67144</v>
      </c>
      <c r="G149" s="31">
        <v>55393</v>
      </c>
      <c r="H149" s="27" t="str">
        <f t="shared" si="4"/>
        <v>Y</v>
      </c>
    </row>
    <row r="150" spans="1:8" s="7" customFormat="1" ht="15" customHeight="1" x14ac:dyDescent="0.2">
      <c r="A150" s="29" t="s">
        <v>145</v>
      </c>
      <c r="B150" s="30">
        <v>2006</v>
      </c>
      <c r="C150" s="24">
        <v>23.3</v>
      </c>
      <c r="D150" s="25">
        <v>1193815</v>
      </c>
      <c r="E150" s="25">
        <v>1558302</v>
      </c>
      <c r="F150" s="25">
        <v>66880</v>
      </c>
      <c r="G150" s="31">
        <v>54363</v>
      </c>
      <c r="H150" s="27" t="str">
        <f t="shared" si="4"/>
        <v>Y</v>
      </c>
    </row>
    <row r="151" spans="1:8" s="7" customFormat="1" ht="15" customHeight="1" x14ac:dyDescent="0.2">
      <c r="A151" s="29" t="s">
        <v>146</v>
      </c>
      <c r="B151" s="30">
        <v>55004</v>
      </c>
      <c r="C151" s="24">
        <v>18.25</v>
      </c>
      <c r="D151" s="25">
        <v>876989</v>
      </c>
      <c r="E151" s="25">
        <v>1119560</v>
      </c>
      <c r="F151" s="25">
        <v>61346</v>
      </c>
      <c r="G151" s="31">
        <v>52895</v>
      </c>
      <c r="H151" s="27" t="str">
        <f t="shared" si="4"/>
        <v>Y</v>
      </c>
    </row>
    <row r="152" spans="1:8" s="7" customFormat="1" ht="15" customHeight="1" x14ac:dyDescent="0.2">
      <c r="A152" s="29" t="s">
        <v>147</v>
      </c>
      <c r="B152" s="30">
        <v>63003</v>
      </c>
      <c r="C152" s="24">
        <v>179.4</v>
      </c>
      <c r="D152" s="25">
        <v>10501705</v>
      </c>
      <c r="E152" s="25">
        <v>13619256</v>
      </c>
      <c r="F152" s="25">
        <v>75916</v>
      </c>
      <c r="G152" s="31">
        <v>67054</v>
      </c>
      <c r="H152" s="27" t="str">
        <f t="shared" si="4"/>
        <v>Y</v>
      </c>
    </row>
    <row r="153" spans="1:8" ht="15" customHeight="1" x14ac:dyDescent="0.25">
      <c r="A153" s="22" t="s">
        <v>153</v>
      </c>
      <c r="B153" s="23"/>
      <c r="C153" s="24">
        <f>SUM(C5:C152)</f>
        <v>9907.9199999999983</v>
      </c>
      <c r="D153" s="25">
        <f>SUM(D5:D152)</f>
        <v>558307592</v>
      </c>
      <c r="E153" s="25">
        <f>SUM(E5:E152)</f>
        <v>719547686</v>
      </c>
      <c r="F153" s="25" t="s">
        <v>148</v>
      </c>
      <c r="G153" s="26" t="s">
        <v>148</v>
      </c>
      <c r="H153" s="27"/>
    </row>
    <row r="154" spans="1:8" x14ac:dyDescent="0.25">
      <c r="A154" s="10" t="s">
        <v>149</v>
      </c>
      <c r="B154" s="11"/>
      <c r="C154" s="12"/>
      <c r="D154" s="13"/>
      <c r="E154" s="14">
        <f>ROUND(E153/C153,0)</f>
        <v>72623</v>
      </c>
      <c r="F154" s="15"/>
      <c r="G154" s="16">
        <v>60687</v>
      </c>
      <c r="H154" s="17"/>
    </row>
    <row r="155" spans="1:8" x14ac:dyDescent="0.25">
      <c r="A155" s="10" t="s">
        <v>150</v>
      </c>
      <c r="B155" s="11"/>
      <c r="C155" s="12"/>
      <c r="D155" s="13"/>
      <c r="E155" s="14">
        <f>ROUND(D153/C153,0)</f>
        <v>56350</v>
      </c>
      <c r="F155" s="15"/>
      <c r="G155" s="16">
        <v>47096</v>
      </c>
      <c r="H155" s="17"/>
    </row>
    <row r="156" spans="1:8" x14ac:dyDescent="0.25">
      <c r="A156" s="11"/>
      <c r="B156" s="11"/>
      <c r="C156" s="12"/>
      <c r="D156" s="13"/>
      <c r="E156" s="13"/>
      <c r="F156" s="13"/>
      <c r="G156" s="11"/>
      <c r="H156" s="35"/>
    </row>
    <row r="157" spans="1:8" s="7" customFormat="1" ht="12.75" x14ac:dyDescent="0.2">
      <c r="A157" s="11" t="s">
        <v>162</v>
      </c>
      <c r="B157" s="11"/>
      <c r="C157" s="12"/>
      <c r="D157" s="13"/>
      <c r="E157" s="13"/>
      <c r="F157" s="13"/>
      <c r="G157" s="11"/>
      <c r="H157" s="35"/>
    </row>
  </sheetData>
  <sortState xmlns:xlrd2="http://schemas.microsoft.com/office/spreadsheetml/2017/richdata2" ref="A5:H152">
    <sortCondition ref="A5:A152"/>
  </sortState>
  <pageMargins left="0.4" right="0.4" top="0.5" bottom="0.5" header="0" footer="0.17"/>
  <pageSetup scale="94" fitToHeight="0" orientation="portrait" r:id="rId1"/>
  <headerFooter>
    <oddFooter>&amp;C&amp;"Ebrima,Regular"&amp;9&amp;P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Leiferman, Bobbi</cp:lastModifiedBy>
  <cp:lastPrinted>2024-10-03T20:48:00Z</cp:lastPrinted>
  <dcterms:created xsi:type="dcterms:W3CDTF">2019-09-05T16:53:07Z</dcterms:created>
  <dcterms:modified xsi:type="dcterms:W3CDTF">2025-07-08T16:51:35Z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2025-07-08T16:51:10Z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0e0954e8-bed4-4095-ae30-9f8cee0f0ca4</vt:lpwstr>
  </property>
  <property fmtid="{D5CDD505-2E9C-101B-9397-08002B2CF9AE}" pid="8" name="MSIP_Label_ec3b1a8e-41ed-4bc7-92d1-0305fbefd661_ContentBits">
    <vt:lpwstr>0</vt:lpwstr>
  </property>
</Properties>
</file>