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fileSharing readOnlyRecommended="1"/>
  <workbookPr defaultThemeVersion="202300"/>
  <mc:AlternateContent xmlns:mc="http://schemas.openxmlformats.org/markup-compatibility/2006">
    <mc:Choice Requires="x15">
      <x15ac:absPath xmlns:x15ac="http://schemas.microsoft.com/office/spreadsheetml/2010/11/ac" url="C:\Users\DERC16967\Downloads\"/>
    </mc:Choice>
  </mc:AlternateContent>
  <xr:revisionPtr revIDLastSave="0" documentId="13_ncr:1_{207C3EFB-0AEA-4B5A-AAB2-98A4FB4598DD}" xr6:coauthVersionLast="47" xr6:coauthVersionMax="47" xr10:uidLastSave="{00000000-0000-0000-0000-000000000000}"/>
  <bookViews>
    <workbookView xWindow="735" yWindow="735" windowWidth="25080" windowHeight="12450" xr2:uid="{C787F5BF-9B34-434C-A81C-0BED8DA0A14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81" i="1" l="1"/>
  <c r="D470" i="1"/>
  <c r="C466" i="1"/>
  <c r="C259" i="1"/>
  <c r="D259" i="1" s="1"/>
  <c r="D200" i="1"/>
  <c r="D192" i="1"/>
  <c r="D188" i="1"/>
</calcChain>
</file>

<file path=xl/sharedStrings.xml><?xml version="1.0" encoding="utf-8"?>
<sst xmlns="http://schemas.openxmlformats.org/spreadsheetml/2006/main" count="1016" uniqueCount="313">
  <si>
    <t>Title IV, Part A Allocation Amount</t>
  </si>
  <si>
    <t>Expended</t>
  </si>
  <si>
    <t>Unexpended</t>
  </si>
  <si>
    <t>Expenditure Percentage</t>
  </si>
  <si>
    <t xml:space="preserve">Title IV, Part A Allocation </t>
  </si>
  <si>
    <t>Activities to Support Well-Rounded Education</t>
  </si>
  <si>
    <t xml:space="preserve">Program Objectives and Outcomes Measurement </t>
  </si>
  <si>
    <t xml:space="preserve">Use of Funds </t>
  </si>
  <si>
    <t>Program Objectives and Intended Outcomes</t>
  </si>
  <si>
    <t>Measurement of Progress</t>
  </si>
  <si>
    <t>Percentage</t>
  </si>
  <si>
    <t>20% Spending Requirement</t>
  </si>
  <si>
    <t>Support e-learners in their learning process.</t>
  </si>
  <si>
    <t>Met Outcomes 100%</t>
  </si>
  <si>
    <t>met requirement</t>
  </si>
  <si>
    <t>The Online Learning Facilitator will provide students with a well-rounded education through a diverse set of learning experiences and effective use of technology to improve the academic achievement, academic growth, and digital literacy of all students.
The duties of the position are as follows:
--Serve as a student advocate to provide direction and support by creating and monitoring processes that will ensure student success in the online environment. 
--Assist students who take instruction in a lab setting at the school.
--Coordinate with school staff to make sure the student has the necessary prerequisites for the course and the course fits with the student's pathway.
--Monitor students via their grade book. 
--Communicate and follow up with all instructors as to student support issues around grades, course attendance, participation, etc.
--Serve as liaison between the school and student/parent in dealing with concerns and issues about courses and instructors.</t>
  </si>
  <si>
    <t>Activities to Support Safe and Healthy Students</t>
  </si>
  <si>
    <t>N/A</t>
  </si>
  <si>
    <t>did not meet requirement</t>
  </si>
  <si>
    <t>Activities to Support Improvement of Technology</t>
  </si>
  <si>
    <t>Spending a portion of funds</t>
  </si>
  <si>
    <t xml:space="preserve">Sioux Valley School District </t>
  </si>
  <si>
    <t>Stipends/benfits for non-contract work for staff to include curriculum development and integration of effective instructional techniques</t>
  </si>
  <si>
    <t>Substantial measure of progress was made (60-99%)</t>
  </si>
  <si>
    <t>Consultant fees for improvement of instruction services</t>
  </si>
  <si>
    <t>Travel expenses for staff to attend summer literacy trainings</t>
  </si>
  <si>
    <t>Travel expenses to observe high quality preschool programs</t>
  </si>
  <si>
    <t>High quality digital learning resources for instruction</t>
  </si>
  <si>
    <t>.5 FTE, Salary/Benefits for nurse to respond to health needs of students</t>
  </si>
  <si>
    <t>Salary/benefits for coordinator, Teammates Mentoring Program</t>
  </si>
  <si>
    <t>Contract services to increase students' academic engagement, success and safety</t>
  </si>
  <si>
    <t>Annual participation fee for Teammates Community Mentoring Program</t>
  </si>
  <si>
    <t>Travel expenses for Teammates mentoring program, annual conference</t>
  </si>
  <si>
    <t>High quality digital learning resource to supplement the core curriculum</t>
  </si>
  <si>
    <t>Belle Forche School District</t>
  </si>
  <si>
    <t>Transferred to another Title Program</t>
  </si>
  <si>
    <t xml:space="preserve">College and Career Guidance and Counseling </t>
  </si>
  <si>
    <t xml:space="preserve">Out of School Time Activities </t>
  </si>
  <si>
    <t>Parent Nights and Guest Speakers</t>
  </si>
  <si>
    <t xml:space="preserve">Drug and violence prevention training </t>
  </si>
  <si>
    <t>Relationship-building activities and programs</t>
  </si>
  <si>
    <t xml:space="preserve">School wide positive behavior interventions support activities and programs </t>
  </si>
  <si>
    <t xml:space="preserve">Violence prevention, crisis mangament, and conflict resolution training </t>
  </si>
  <si>
    <t>Building school and community relationships</t>
  </si>
  <si>
    <t>coordinate with other schools and community-based services and programs</t>
  </si>
  <si>
    <t xml:space="preserve">Partners with an IHE, business, nonprofit organization, community-based organization, or other private entitiy with a demonstrated record of success </t>
  </si>
  <si>
    <t xml:space="preserve">Students experiencing homeless training and supportive services </t>
  </si>
  <si>
    <t xml:space="preserve">Professional learning tools, devices, content, resources for school personal </t>
  </si>
  <si>
    <t>Watertown School District</t>
  </si>
  <si>
    <t>91,609 + 38,387 (carryover) = 129,996</t>
  </si>
  <si>
    <t>Spent within REAP</t>
  </si>
  <si>
    <t>Instructional literacy coaches will be at each elementary building to ensure explicit tier 1 phonics instruction with many opportunities for all students to respond. They will also utilize data to ensure tier 2 differentiated groups meeting the needs of specific skills of each student.</t>
  </si>
  <si>
    <t>Employ a prevention counselor whose mission will be to identify conditions that interfere with student learning including chemical use, drugs, alcohol, student nutrition, etc. This position assembles a monthly meeting with stakeholders and school employees to assist in identifying and discussing these areas, as well as enacting programs to address then and evaluate the success of such programs.</t>
  </si>
  <si>
    <t>Newsela subscription will offer leveled, non-fiction reading materials for students to use to enhance learning around Reading Information (RI) standards, writing, science, and social studies standards. This online platform provides news articles and informational text oat a student's individual lexile level.</t>
  </si>
  <si>
    <t>Some measure of progress was made (31-59%)</t>
  </si>
  <si>
    <t>Mitchell School District</t>
  </si>
  <si>
    <t>Students will be engaged and motivated to complete learning projects.  Increased engagement and the "want" to come to school is the goal.  Many times students come to school on a particular day because of something they want to do after school, or a special activity that is part of the day's program.  Including more possibilities for students to engage in the school community both during and after school is part of improving the percentage of students who have proficient attendance.</t>
  </si>
  <si>
    <t>Decrease in chronic absenteeism, increased attendance in school and at after school, and more students engaged in learning at school due to engagement in a particular after school activity they are in.</t>
  </si>
  <si>
    <t>Total Allocation</t>
  </si>
  <si>
    <t>Current Year Allocation</t>
  </si>
  <si>
    <t>Prior Year Carryover and Reallocated Funds</t>
  </si>
  <si>
    <t>Total Amount Transferred</t>
  </si>
  <si>
    <t>The K-6 Social Worker, helping parents get their children to school, and working with parents on an on-going basis to get appointments needed, to pick up and drop off students, and to mentor students who need someone to visit with are all jobs of the Home-to-School liaison.  This person also works with families when a child is ill, takes paperwork to them that needs a signature, and/or transports parents and guardians to school for meetings as needed.  This person also works with the courts on truancy issues.  The intended outcome is to decrease the number of students who are chronically absent from school to 30% or less.    In 2021-22 it was 60%, with numbers near 55% for this year.  the numbers In 2019-20, chronic absenteeism was less than 30%.  Our goal is to return to those levels, which will in turn help with proficiency and growth.</t>
  </si>
  <si>
    <t>NASIS Campus is used to determine attendance.  We figure attendance rates and chronic absenteeism rates by the month, and record these by grade on the monthly board report, with attendance rates recorded for all to see on the data wall as well.</t>
  </si>
  <si>
    <t>NASIS data and SWIS data will show a decrease in behaviors sent to Time Out and referred to the office, while increasing student time in the classroom.</t>
  </si>
  <si>
    <t>The SWIS app documents behaviors so that reporting and disaggregation of data is easier to see.  We look at grade level, location and times to see where behavior is occurring so that we can then add staff or supports to students at those times and activities.</t>
  </si>
  <si>
    <t>Eagle Butte School District</t>
  </si>
  <si>
    <t>Salary for Stem and robotics</t>
  </si>
  <si>
    <t>stipends for teachers to provide PD</t>
  </si>
  <si>
    <t>Minimal measurable progress was made (0-30%)</t>
  </si>
  <si>
    <t>Benefits for salary for stem and robotics</t>
  </si>
  <si>
    <t>registration for SDACTE</t>
  </si>
  <si>
    <t>ISTE Conference registration</t>
  </si>
  <si>
    <t>STEM venture kit</t>
  </si>
  <si>
    <t>Stem supplies</t>
  </si>
  <si>
    <t xml:space="preserve">PBIS/Antibullying </t>
  </si>
  <si>
    <t>red ribbon week supplies</t>
  </si>
  <si>
    <t>CPR mannequin</t>
  </si>
  <si>
    <t>Salary for nursing 1/2 hour</t>
  </si>
  <si>
    <t>benefits for nursing 1/2h hour</t>
  </si>
  <si>
    <t>fees for CPI training</t>
  </si>
  <si>
    <t>ALICE training</t>
  </si>
  <si>
    <t>Anxious Generation Books</t>
  </si>
  <si>
    <t xml:space="preserve">Supplies for lockdown training </t>
  </si>
  <si>
    <t>Safety and emergency program for lockdowns</t>
  </si>
  <si>
    <t>.25 salary for STEM/CTE teacher</t>
  </si>
  <si>
    <t>benefits for .25STEM/CTE teacher</t>
  </si>
  <si>
    <t xml:space="preserve">Go Box Single Domain </t>
  </si>
  <si>
    <t>Hot Springs School District</t>
  </si>
  <si>
    <t xml:space="preserve">Supplement EL with 0.62 paraprofessional support.  </t>
  </si>
  <si>
    <t>Outcome is language development services to identified EL student population.</t>
  </si>
  <si>
    <t>Milbank School District</t>
  </si>
  <si>
    <t xml:space="preserve">Teacher Professional Development; Kid Whisperer Student Engagement and Enhancement </t>
  </si>
  <si>
    <t>ASAP Student Assistance Program - math and literacy support model for targeted assistance</t>
  </si>
  <si>
    <t>After School STEAM Enrichment Programming</t>
  </si>
  <si>
    <t>Summer STEAM Program</t>
  </si>
  <si>
    <t>SHS Mental Health Screening Instrument; 100% of HS Health Students participate</t>
  </si>
  <si>
    <t xml:space="preserve">SD DOE Suicide Preventino Conference @ SF - SSD Team Attendance </t>
  </si>
  <si>
    <t>PBIS Programming Materials</t>
  </si>
  <si>
    <t xml:space="preserve">Parent Engagement Activities </t>
  </si>
  <si>
    <t>Spearfish School District</t>
  </si>
  <si>
    <t>Solution Tree PD- Professional Learning Communites/RtI</t>
  </si>
  <si>
    <t>Totem PD- Optimistic Teaming</t>
  </si>
  <si>
    <t>Lennox School District</t>
  </si>
  <si>
    <t>Hope Squad: Hope Squad at Tea Area Middle and High School builds a peer-led support network that promotes hope, connection, and suicide prevention. With 26 student members, 3 staff advisors, and grade-level officers, the squad meets monthly to follow a structured curriculum focused on mental health awareness, resilience, and leadership.</t>
  </si>
  <si>
    <t>Tea Area School District</t>
  </si>
  <si>
    <t>15.9% FTE of Middle School Spanish enrichment</t>
  </si>
  <si>
    <t>Private School Chromebook management licenses</t>
  </si>
  <si>
    <t>NESSY Reading Program for private school use</t>
  </si>
  <si>
    <t>Dell Rapids School District</t>
  </si>
  <si>
    <t xml:space="preserve">Sioux Falls School District </t>
  </si>
  <si>
    <t>Reading/language arts: Continue the Systematic Instruction in Phonics, Phonemic Awareness and Sight Words (SIPPS) Reading Intervention program at select buildings across the district where student needs are greatest and we can help fill reading gaps. Reading/language arts: Students will read on grade level by the end of third grade.</t>
  </si>
  <si>
    <t>Lexia online reading support for elementary students to provide evidence-based activities during independent working time. Reading/language arts: Students will read on grade level by the end of third grade.</t>
  </si>
  <si>
    <t>Support fees for AP Exams for students from low SES backgrounds. AP Exams: The percentage of students scoring a 3 or higher on the AP exam will remain above 70% and the participation rate above 50%</t>
  </si>
  <si>
    <t>Student transportation to USD as part of the Teacher Pathway Program. Teacher Pathway: High school students will choose an education major after high school graduation.</t>
  </si>
  <si>
    <t>Smartlab: Hands-on STEM space for K-5 PBL. The Smartlab aims to increase student engagement in STEM, improve
foundational skills in collaboration and problem-solving, and expand access to future-ready learning for students in a high-poverty setting. It will also build early awareness of STEM careers through project-based
learning tied to real-world applications.</t>
  </si>
  <si>
    <t>Bishop O'Gorman: Provide additional STEM programming and enhance existing programming by providing access to accelerated learning opportunities, STEM education, enhanced literacy and programming, subscriptions and supplies to improve teaching and learning. Bishop O'Gorman: Students will have access to and participate in
learning opportunities demonstrating increased academic achievement.</t>
  </si>
  <si>
    <t xml:space="preserve">Good Shepherd: Secure Lexia licenses for students to improve their reading.  Good Shepherd: Improve student reading skills. </t>
  </si>
  <si>
    <t xml:space="preserve">Westside Christian: Purchase musical instruments, art supplies, PE equipment and early literacy materials. Westside Christian: To improve the art, music, PE, and literacy experience. </t>
  </si>
  <si>
    <t>Tier 2 Program at George McGovern Middle School is a program designed to address student behaviors while maintaining enrollment in the Home Attendance Center (HAC). The program includes corrective thinking, online courses,
leadership skill building activities and activities designed to develop and enforce general respect to self and others. Tier 2: Teach self-regulation skills in an in-school setting to reduce the number of student suspensions.</t>
  </si>
  <si>
    <t>Met outcomes 100%</t>
  </si>
  <si>
    <r>
      <t>At-Risk coordinators for Whittier and McGovern Middle Schools and the Joe Foss program.</t>
    </r>
    <r>
      <rPr>
        <b/>
        <sz val="14"/>
        <color theme="1"/>
        <rFont val="Aptos Narrow"/>
        <family val="2"/>
        <scheme val="minor"/>
      </rPr>
      <t xml:space="preserve"> At-Risk coordinators: Improve attendance and reduce student
failures.</t>
    </r>
  </si>
  <si>
    <t xml:space="preserve">A behavior facilitator at Hayward Elementary will support students who struggle with self control and making appropriate choices. Support students who struggle with self control and making appropriate choices. </t>
  </si>
  <si>
    <t>Bishop O'Gorman: Youth suicide education. Bishop O'Gorman: Increased sense of safety and security among
students. Provide emergency aid when needed. Students will demonstrate reduced mental health referrals, effective coping skills, and
increased positive peer relationships.</t>
  </si>
  <si>
    <t>Substantial measure of progress was made (60%-99%)</t>
  </si>
  <si>
    <t xml:space="preserve">Bethel: Safety cones and walkie-talkies for teachers. Bethel: Safe students. </t>
  </si>
  <si>
    <t xml:space="preserve">met requirement </t>
  </si>
  <si>
    <t>Technology coach: Support for new and veteran staff as the district continues to
roll out a new Learning Management System, viewboard best practices, and
lesson creation using data. Technology coach: To improve teacher skills when using the Canvas LMS to assign work, create lessons, and assess student progress.</t>
  </si>
  <si>
    <t>Smartlab: a dedicated K-5 learning environment designed to immerse students in
technology-rich, project-based experiences. Students will engage with coding,
robotics, digital media, circuitry, and software applications in a collaborative
space that fosters innovation, design thinking, and the development of 21st- century skills. Smartlab: To increase students' confidence and competency in the use of technology for problem-solving, creativity, and communication. By providing early exposure to high-quality digital tools, the Smartlab will empower all students-especially those from underserved backgrounds-to become fluent, ethical users and creators of technology.</t>
  </si>
  <si>
    <t>Some measure of progress was made (31%-59%)</t>
  </si>
  <si>
    <t>Typing program: Bethel will incorporate a keyboarding program to support efficient use of typing with students in grades 3-8 and purchase academic programs/apps for k-2 iPads. Typing program: Students will become more efficient typers allowing additional time to process information rather than the "work" involved during input.</t>
  </si>
  <si>
    <t>Digital subscriptions: O'Gorman will purchase online access to programs that will support student learning. Digital subscriptions: Increase student participation in enhanced and accelerated learning opportunities, leading to improved academic achievement.</t>
  </si>
  <si>
    <t>Used for CTE courses in Sioux Falls. This gives our students experiences in courses that they may pursue as a career beyond their K-12 education.</t>
  </si>
  <si>
    <t xml:space="preserve">Besides utilizing the course grades for our students in their CTE courses, we meet with the senior class every school year and get feedback on course offerings. The students have had a very favorable response to CTE course offerings. Therefore, we believe we have met the outcomes for the measurement of progress. </t>
  </si>
  <si>
    <t xml:space="preserve">Tri-Valley School District </t>
  </si>
  <si>
    <t xml:space="preserve">Met Requirement </t>
  </si>
  <si>
    <t>100%%</t>
  </si>
  <si>
    <t>Our staff and administration will analyze students' NWEA benchmark data to identify areas where instruction is lacking in specific state standards within content courses. The data collected through this program will provide valuable insights into students' knowledge and understanding, guiding the next steps in instruction. NWEA MAP is an excellent tool for supporting differentiated learning.</t>
  </si>
  <si>
    <t>West Central School District</t>
  </si>
  <si>
    <t>Hire 1.0 FTE Instructional Leader for MS</t>
  </si>
  <si>
    <t>Hire 4.0 FTE School Resource Officers</t>
  </si>
  <si>
    <t>Pay for ALICE online training fees</t>
  </si>
  <si>
    <t>Douglas School District</t>
  </si>
  <si>
    <t>RCAS continues to prepare students for jobs in the 21st century by being able to meet the educational needs of students post COVID.  Our Career Technical Education department is working with area businesses and higher education partners to highlight the need to develop critical thinking/problem solving, professionalism/work ethic, teamwork/collaboration, ethics/social responsibility, oral communication, and creativity/innovation in our students.
To continue our implementation of STEAM2, funds will support additional instructional materials. We continue to create highly engaging learning experiences to graduate all students college, career, and life ready with the 21st-century skills.  The focus will continue the competency in the 6 C's of collaboration, critical thinking, creativity, communication, character &amp; citizenship. In addition, we have increased the success rate at the Highschool level by adding Credit Recovery opportunities, social workers, and graduation coaches at Central an</t>
  </si>
  <si>
    <t>As more and more students are entering our schools with underdeveloped social-emotional skills, the inability to self-regulate, unmet basic needs, as well as have experienced mental and physical abuse, the effects of family and community substance abuse, and increasing incidents of violence; school staff find themselves unable to meet academic standards and individual student need.  
Student attendance and discipline data paired with the lack of academic progress for many of our students necessitates an educational approach that embraces cultural diversity, trauma-informed practices, suicide prevention, and restorative justice across all schools in our district 
Funding will provide professional development for teachers to develop the necessary skills needed to implement the Whole Child Components as well as direct services for families and students with the intention of reducing discipline, truancy, and dropout rates and ultimately increasing student achievement.</t>
  </si>
  <si>
    <t>Through the enhancement of technology, we will have the opportunity to develop additional STEAM opportunities embedded in the current curriculum to increase the level of student engagement and academic achievement as we decrease student discipline issues.  Our intention for increasing opportunities for students to engage in higher-level thinking, collaborative problem solving, creativity, communication, advanced learning, and special interests will give students ownership of their learning and ultimately increase student achievement and engagement.  In addition, the implementation of the new science curriculum (Mystery Science) offers differentiated instruction and embedded interventions; thus, keeping students in the regular classroom and increasing their ability to be successful in STEAM activities.  Post COVID, the improvement of the use of technology has increased the interest and engagement of our students K-12.</t>
  </si>
  <si>
    <t>Rapid City Area School District</t>
  </si>
  <si>
    <t>Math and reading to enhance learning of all students</t>
  </si>
  <si>
    <t xml:space="preserve">The LEA uses monitors to assist with safety.  </t>
  </si>
  <si>
    <t>The LEA has a girls group</t>
  </si>
  <si>
    <t>The LEA used funds to blend reading and technology</t>
  </si>
  <si>
    <t>Winner School District</t>
  </si>
  <si>
    <t>To enhance student learning outcomes by supporting classroom teachers through direct hands on tech.</t>
  </si>
  <si>
    <t>To build staff capacity in effective technology use by providing coaching to instructional staff.</t>
  </si>
  <si>
    <t>Students will demonstrate increased engagments and achievements in STEM problem solving.</t>
  </si>
  <si>
    <t xml:space="preserve">Students will experience improved school attendance with consistent in-town bussing </t>
  </si>
  <si>
    <t>Promote safe and supportive  school enviroment by ensuring SROs are effectively trained.</t>
  </si>
  <si>
    <t>Increase parent engagement and communication with school and provide timely accessible information.</t>
  </si>
  <si>
    <t>Using supplies for infrastructure upgrades so students can access technology</t>
  </si>
  <si>
    <t>Yankton School District</t>
  </si>
  <si>
    <t>To provide alternative education and intervention support to students. To improve graduation rate.</t>
  </si>
  <si>
    <t>To provide supplemental programs for reading and accelerated courses at the private school. To improve student achievement.</t>
  </si>
  <si>
    <t>To provide professional development and coaching around math at the prividate school. To improve math instruction.</t>
  </si>
  <si>
    <t xml:space="preserve">To provide nursing services at the private school. To support a healthy school population. </t>
  </si>
  <si>
    <t>To provide mental health services on-site. Improved student mental health.</t>
  </si>
  <si>
    <t xml:space="preserve">To provide training in injury prevention at private school. Reduce risk of injury.  </t>
  </si>
  <si>
    <t>To provide consistent technology support throughout the district. Support implementation of technology.</t>
  </si>
  <si>
    <t>Oglala Lakota County School District</t>
  </si>
  <si>
    <t>99%%</t>
  </si>
  <si>
    <t>Provide All Students with Access to a Well-Rounded Education</t>
  </si>
  <si>
    <t>extra offerings in art and culture</t>
  </si>
  <si>
    <t>attendance and family liaisons</t>
  </si>
  <si>
    <t>increase daily attendance</t>
  </si>
  <si>
    <t>after school enrichment clubs</t>
  </si>
  <si>
    <t>field studies</t>
  </si>
  <si>
    <t>supplemental science and social studies materials</t>
  </si>
  <si>
    <t>Improve School Conditions for Student Learning (Safe &amp; Healthy Schools)</t>
  </si>
  <si>
    <t>Security Staff</t>
  </si>
  <si>
    <t>Security Resource Officer (SRO)</t>
  </si>
  <si>
    <t>Improve Use of Technology</t>
  </si>
  <si>
    <t>staff training on Technology resources available in the schools</t>
  </si>
  <si>
    <t>Todd County School District</t>
  </si>
  <si>
    <t>Plankinton</t>
  </si>
  <si>
    <t>Iroquois</t>
  </si>
  <si>
    <t>Bennett County</t>
  </si>
  <si>
    <t>Avon</t>
  </si>
  <si>
    <t xml:space="preserve">Bon Homme </t>
  </si>
  <si>
    <t>Scotland</t>
  </si>
  <si>
    <t>Elkton</t>
  </si>
  <si>
    <t>Wolsey-Wessington</t>
  </si>
  <si>
    <t>Deubrook Area</t>
  </si>
  <si>
    <t>Frederick Area</t>
  </si>
  <si>
    <t>Warner</t>
  </si>
  <si>
    <t>Groton Area</t>
  </si>
  <si>
    <t>Chamberlain</t>
  </si>
  <si>
    <t>Kimball</t>
  </si>
  <si>
    <t>Newell</t>
  </si>
  <si>
    <t>Herreid</t>
  </si>
  <si>
    <t xml:space="preserve">Andes Central </t>
  </si>
  <si>
    <t>Wagner Community</t>
  </si>
  <si>
    <t>Platte-Geddes</t>
  </si>
  <si>
    <t>Clark</t>
  </si>
  <si>
    <t>Willow Lake</t>
  </si>
  <si>
    <t>Irene-Wakonda</t>
  </si>
  <si>
    <t>Florence</t>
  </si>
  <si>
    <t>Henry</t>
  </si>
  <si>
    <t>Waverly</t>
  </si>
  <si>
    <t>McIntosh</t>
  </si>
  <si>
    <t>Mclaughlin</t>
  </si>
  <si>
    <t>Wakpala</t>
  </si>
  <si>
    <t>Custer</t>
  </si>
  <si>
    <t>Ethan</t>
  </si>
  <si>
    <t>Mount Vernon</t>
  </si>
  <si>
    <t>Waubay</t>
  </si>
  <si>
    <t>Webster Area</t>
  </si>
  <si>
    <t xml:space="preserve">Deuel </t>
  </si>
  <si>
    <t>Timber Lake</t>
  </si>
  <si>
    <t>Armour</t>
  </si>
  <si>
    <t>Bowdle</t>
  </si>
  <si>
    <t>Edmunds Central</t>
  </si>
  <si>
    <t>Ipswich Public</t>
  </si>
  <si>
    <t>Edgemont</t>
  </si>
  <si>
    <t>Oelrichs</t>
  </si>
  <si>
    <t>Faulkton Area Schools</t>
  </si>
  <si>
    <t>Big Stone City</t>
  </si>
  <si>
    <t>Burke</t>
  </si>
  <si>
    <t>Gregory</t>
  </si>
  <si>
    <t xml:space="preserve">South Central </t>
  </si>
  <si>
    <t>Haakon</t>
  </si>
  <si>
    <t>Castlewood</t>
  </si>
  <si>
    <t>Estelline</t>
  </si>
  <si>
    <t>Miller</t>
  </si>
  <si>
    <t>Hanson</t>
  </si>
  <si>
    <t>Bridgewater-Emery</t>
  </si>
  <si>
    <t>Harding County</t>
  </si>
  <si>
    <t>Freeman</t>
  </si>
  <si>
    <t>Menno</t>
  </si>
  <si>
    <t>Parkston</t>
  </si>
  <si>
    <t>Tripp-Delmont</t>
  </si>
  <si>
    <t>Highmore-Harrold</t>
  </si>
  <si>
    <t>Kadoka Area</t>
  </si>
  <si>
    <t>Wessington Springs</t>
  </si>
  <si>
    <t>Jones County</t>
  </si>
  <si>
    <t>Arlington</t>
  </si>
  <si>
    <t>De Smet</t>
  </si>
  <si>
    <t>Lake Preston</t>
  </si>
  <si>
    <t>Chester Area</t>
  </si>
  <si>
    <t>Lyman</t>
  </si>
  <si>
    <t>Canistota</t>
  </si>
  <si>
    <t>Montrose</t>
  </si>
  <si>
    <t>McCook Central</t>
  </si>
  <si>
    <t>Eureka</t>
  </si>
  <si>
    <t>Leola</t>
  </si>
  <si>
    <t>Britton-Hecla</t>
  </si>
  <si>
    <t>Langford Area</t>
  </si>
  <si>
    <t>Faith</t>
  </si>
  <si>
    <t>White River</t>
  </si>
  <si>
    <t>Howard</t>
  </si>
  <si>
    <t>Baltic</t>
  </si>
  <si>
    <t>Garretson</t>
  </si>
  <si>
    <t>Colman-Egan</t>
  </si>
  <si>
    <t>Hill City</t>
  </si>
  <si>
    <t>New Underwood</t>
  </si>
  <si>
    <t>Wall</t>
  </si>
  <si>
    <t>Bison</t>
  </si>
  <si>
    <t>Lemmon</t>
  </si>
  <si>
    <t>Gettysburg</t>
  </si>
  <si>
    <t>Hoven</t>
  </si>
  <si>
    <t>Sisseton</t>
  </si>
  <si>
    <t>Rosholt</t>
  </si>
  <si>
    <t>Summit</t>
  </si>
  <si>
    <t>Wilmot</t>
  </si>
  <si>
    <t>Woonsocket</t>
  </si>
  <si>
    <t>Sanborn Central</t>
  </si>
  <si>
    <t>Doland</t>
  </si>
  <si>
    <t>Redfield</t>
  </si>
  <si>
    <t>Hitchcock-Tulare</t>
  </si>
  <si>
    <t>Northwestern Area</t>
  </si>
  <si>
    <t>Stanley County</t>
  </si>
  <si>
    <t>Agar-Blunt-Onida</t>
  </si>
  <si>
    <t>Colome</t>
  </si>
  <si>
    <t>Centerville</t>
  </si>
  <si>
    <t>Marion</t>
  </si>
  <si>
    <t>Parker</t>
  </si>
  <si>
    <t>Viborg-hurley</t>
  </si>
  <si>
    <t>Alcester- Hudson</t>
  </si>
  <si>
    <t>Selby Area</t>
  </si>
  <si>
    <t>Gayville-Volin</t>
  </si>
  <si>
    <t>Dupree</t>
  </si>
  <si>
    <t>Corsica-Stickney</t>
  </si>
  <si>
    <t>Oldham-Ramona-Rutland</t>
  </si>
  <si>
    <t>White Lake</t>
  </si>
  <si>
    <t>Districts Expending Within Another Title Program</t>
  </si>
  <si>
    <t>Districts Expending Within REAP</t>
  </si>
  <si>
    <t>Brookings</t>
  </si>
  <si>
    <t>Pierre</t>
  </si>
  <si>
    <t>Spearfish</t>
  </si>
  <si>
    <t>Harrisburg</t>
  </si>
  <si>
    <t>Tea Area</t>
  </si>
  <si>
    <t>Meade</t>
  </si>
  <si>
    <t>Brandon Valley</t>
  </si>
  <si>
    <t>Beresford</t>
  </si>
  <si>
    <t>Huron</t>
  </si>
  <si>
    <t>Aberdeen</t>
  </si>
  <si>
    <t>Belle Fourche</t>
  </si>
  <si>
    <t>Vermillion</t>
  </si>
  <si>
    <t>Hamlin</t>
  </si>
  <si>
    <t>Lead-Deadwood</t>
  </si>
  <si>
    <t>Canton</t>
  </si>
  <si>
    <t>Flandreau</t>
  </si>
  <si>
    <t>Elk Point-Jefferson</t>
  </si>
  <si>
    <t>Dakota Valley</t>
  </si>
  <si>
    <t>Mobridge-Pollock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</si>
</sst>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44" formatCode="_(&quot;$&quot;* #,##0.00_);_(&quot;$&quot;* \(#,##0.00\);_(&quot;$&quot;* &quot;-&quot;??_);_(@_)"/>
  </numFmts>
  <fonts count="17">
    <font>
      <sz val="11"/>
      <color theme="1"/>
      <name val="Aptos Narrow"/>
      <family val="2"/>
      <scheme val="minor"/>
    </font>
    <font>
      <sz val="11"/>
      <color theme="1"/>
      <name val="Aptos Narrow"/>
      <family val="2"/>
      <scheme val="minor"/>
    </font>
    <font>
      <b/>
      <sz val="16"/>
      <color theme="0"/>
      <name val="Roboto"/>
    </font>
    <font>
      <b/>
      <sz val="14"/>
      <color theme="1"/>
      <name val="Roboto"/>
    </font>
    <font>
      <b/>
      <sz val="16"/>
      <name val="Roboto"/>
    </font>
    <font>
      <b/>
      <sz val="14"/>
      <color theme="0"/>
      <name val="Roboto"/>
    </font>
    <font>
      <sz val="14"/>
      <color theme="1"/>
      <name val="Aptos Narrow"/>
      <family val="2"/>
      <scheme val="minor"/>
    </font>
    <font>
      <sz val="11"/>
      <name val="Aptos Narrow"/>
    </font>
    <font>
      <b/>
      <sz val="16"/>
      <color theme="1"/>
      <name val="Roboto"/>
    </font>
    <font>
      <sz val="14"/>
      <color theme="1"/>
      <name val="Aptos Narrow"/>
    </font>
    <font>
      <sz val="14"/>
      <color theme="1"/>
      <name val="Arial"/>
    </font>
    <font>
      <sz val="11"/>
      <color theme="1"/>
      <name val="Aptos Narrow"/>
    </font>
    <font>
      <sz val="6"/>
      <color rgb="FF000000"/>
      <name val="Verdana"/>
      <family val="2"/>
    </font>
    <font>
      <b/>
      <sz val="14"/>
      <color theme="1"/>
      <name val="Aptos Narrow"/>
      <family val="2"/>
      <scheme val="minor"/>
    </font>
    <font>
      <sz val="10"/>
      <color theme="1"/>
      <name val="Arial"/>
      <family val="2"/>
    </font>
    <font>
      <sz val="8"/>
      <color theme="1"/>
      <name val="Verdana"/>
      <family val="2"/>
    </font>
    <font>
      <b/>
      <sz val="11"/>
      <color rgb="FF000000"/>
      <name val="Verdana"/>
      <family val="2"/>
    </font>
  </fonts>
  <fills count="10">
    <fill>
      <patternFill patternType="none"/>
    </fill>
    <fill>
      <patternFill patternType="gray125"/>
    </fill>
    <fill>
      <patternFill patternType="solid">
        <fgColor rgb="FF4D1434"/>
        <bgColor indexed="64"/>
      </patternFill>
    </fill>
    <fill>
      <patternFill patternType="solid">
        <fgColor theme="0"/>
        <bgColor indexed="64"/>
      </patternFill>
    </fill>
    <fill>
      <patternFill patternType="solid">
        <fgColor theme="1"/>
        <bgColor indexed="64"/>
      </patternFill>
    </fill>
    <fill>
      <patternFill patternType="solid">
        <fgColor rgb="FF4D1434"/>
        <bgColor rgb="FF4D1434"/>
      </patternFill>
    </fill>
    <fill>
      <patternFill patternType="solid">
        <fgColor theme="0"/>
        <bgColor theme="0"/>
      </patternFill>
    </fill>
    <fill>
      <patternFill patternType="solid">
        <fgColor rgb="FFFFFFFF"/>
        <bgColor indexed="64"/>
      </patternFill>
    </fill>
    <fill>
      <patternFill patternType="solid">
        <fgColor theme="0" tint="-4.9989318521683403E-2"/>
        <bgColor indexed="64"/>
      </patternFill>
    </fill>
    <fill>
      <patternFill patternType="solid">
        <fgColor theme="0" tint="-4.9989318521683403E-2"/>
        <bgColor rgb="FFD0D0D0"/>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0">
    <xf numFmtId="0" fontId="0" fillId="0" borderId="0" xfId="0"/>
    <xf numFmtId="0" fontId="3" fillId="3" borderId="1" xfId="0" applyFont="1" applyFill="1" applyBorder="1" applyAlignment="1">
      <alignment horizontal="center" wrapText="1"/>
    </xf>
    <xf numFmtId="0" fontId="3" fillId="3" borderId="1" xfId="0" applyFont="1" applyFill="1" applyBorder="1" applyAlignment="1">
      <alignment wrapText="1"/>
    </xf>
    <xf numFmtId="44" fontId="3" fillId="3" borderId="1" xfId="1" applyFont="1" applyFill="1" applyBorder="1" applyAlignment="1" applyProtection="1">
      <alignment horizontal="center" wrapText="1"/>
      <protection locked="0"/>
    </xf>
    <xf numFmtId="9" fontId="3" fillId="3" borderId="1" xfId="2" applyFont="1" applyFill="1" applyBorder="1" applyAlignment="1" applyProtection="1">
      <alignment wrapText="1"/>
      <protection locked="0"/>
    </xf>
    <xf numFmtId="0" fontId="5" fillId="2" borderId="1" xfId="0" applyFont="1" applyFill="1" applyBorder="1" applyAlignment="1">
      <alignment horizontal="center" vertical="center" wrapText="1"/>
    </xf>
    <xf numFmtId="0" fontId="6" fillId="0" borderId="1" xfId="0" applyFont="1" applyBorder="1" applyAlignment="1" applyProtection="1">
      <alignment wrapText="1"/>
      <protection locked="0"/>
    </xf>
    <xf numFmtId="0" fontId="6" fillId="0" borderId="1" xfId="0" applyFont="1" applyBorder="1" applyProtection="1">
      <protection locked="0"/>
    </xf>
    <xf numFmtId="44" fontId="6" fillId="0" borderId="1" xfId="1" applyFont="1" applyBorder="1" applyProtection="1">
      <protection locked="0"/>
    </xf>
    <xf numFmtId="9" fontId="6" fillId="0" borderId="1" xfId="1" applyNumberFormat="1" applyFont="1" applyBorder="1" applyProtection="1">
      <protection locked="0"/>
    </xf>
    <xf numFmtId="0" fontId="0" fillId="4" borderId="0" xfId="0" applyFill="1"/>
    <xf numFmtId="0" fontId="3" fillId="6" borderId="16" xfId="0" applyFont="1" applyFill="1" applyBorder="1" applyAlignment="1">
      <alignment horizontal="center" wrapText="1"/>
    </xf>
    <xf numFmtId="0" fontId="3" fillId="6" borderId="16" xfId="0" applyFont="1" applyFill="1" applyBorder="1" applyAlignment="1">
      <alignment wrapText="1"/>
    </xf>
    <xf numFmtId="44" fontId="3" fillId="6" borderId="16" xfId="0" applyNumberFormat="1" applyFont="1" applyFill="1" applyBorder="1" applyAlignment="1">
      <alignment horizontal="center" wrapText="1"/>
    </xf>
    <xf numFmtId="9" fontId="3" fillId="6" borderId="16" xfId="0" applyNumberFormat="1" applyFont="1" applyFill="1" applyBorder="1" applyAlignment="1">
      <alignment wrapText="1"/>
    </xf>
    <xf numFmtId="0" fontId="5" fillId="5" borderId="16" xfId="0" applyFont="1" applyFill="1" applyBorder="1" applyAlignment="1">
      <alignment horizontal="center" vertical="center" wrapText="1"/>
    </xf>
    <xf numFmtId="0" fontId="9" fillId="0" borderId="16" xfId="0" applyFont="1" applyBorder="1"/>
    <xf numFmtId="0" fontId="10" fillId="0" borderId="16" xfId="0" applyFont="1" applyBorder="1"/>
    <xf numFmtId="44" fontId="10" fillId="0" borderId="16" xfId="0" applyNumberFormat="1" applyFont="1" applyBorder="1"/>
    <xf numFmtId="9" fontId="10" fillId="0" borderId="16" xfId="0" applyNumberFormat="1" applyFont="1" applyBorder="1"/>
    <xf numFmtId="6" fontId="3" fillId="3" borderId="1" xfId="1" applyNumberFormat="1" applyFont="1" applyFill="1" applyBorder="1" applyAlignment="1" applyProtection="1">
      <alignment horizontal="center" wrapText="1"/>
      <protection locked="0"/>
    </xf>
    <xf numFmtId="0" fontId="12" fillId="0" borderId="0" xfId="0" applyFont="1"/>
    <xf numFmtId="0" fontId="0" fillId="0" borderId="1" xfId="0" applyBorder="1" applyProtection="1">
      <protection locked="0"/>
    </xf>
    <xf numFmtId="0" fontId="9" fillId="0" borderId="16" xfId="0" applyFont="1" applyBorder="1" applyAlignment="1">
      <alignment wrapText="1"/>
    </xf>
    <xf numFmtId="44" fontId="9" fillId="0" borderId="16" xfId="0" applyNumberFormat="1" applyFont="1" applyBorder="1"/>
    <xf numFmtId="0" fontId="14" fillId="0" borderId="0" xfId="0" applyFont="1"/>
    <xf numFmtId="0" fontId="15" fillId="7" borderId="0" xfId="0" applyFont="1" applyFill="1" applyAlignment="1" applyProtection="1">
      <alignment vertical="center" wrapText="1"/>
      <protection locked="0"/>
    </xf>
    <xf numFmtId="0" fontId="0" fillId="0" borderId="0" xfId="0" applyProtection="1">
      <protection locked="0"/>
    </xf>
    <xf numFmtId="0" fontId="16" fillId="0" borderId="1" xfId="0" applyFont="1" applyBorder="1" applyProtection="1">
      <protection locked="0"/>
    </xf>
    <xf numFmtId="8" fontId="6" fillId="0" borderId="1" xfId="1" applyNumberFormat="1" applyFont="1" applyBorder="1" applyProtection="1">
      <protection locked="0"/>
    </xf>
    <xf numFmtId="0" fontId="0" fillId="0" borderId="1" xfId="0" applyBorder="1"/>
    <xf numFmtId="0" fontId="0" fillId="0" borderId="2" xfId="0" applyBorder="1"/>
    <xf numFmtId="0" fontId="0" fillId="4" borderId="0" xfId="0" applyFill="1" applyAlignment="1">
      <alignment wrapText="1"/>
    </xf>
    <xf numFmtId="0" fontId="10" fillId="0" borderId="16" xfId="0" applyFont="1" applyBorder="1" applyAlignment="1">
      <alignment wrapText="1"/>
    </xf>
    <xf numFmtId="3" fontId="6" fillId="0" borderId="1" xfId="0" applyNumberFormat="1" applyFont="1" applyBorder="1" applyAlignment="1" applyProtection="1">
      <alignment wrapText="1"/>
      <protection locked="0"/>
    </xf>
    <xf numFmtId="0" fontId="0" fillId="0" borderId="1" xfId="0" applyBorder="1" applyAlignment="1">
      <alignment wrapText="1"/>
    </xf>
    <xf numFmtId="0" fontId="0" fillId="0" borderId="0" xfId="0" applyAlignment="1">
      <alignment wrapText="1"/>
    </xf>
    <xf numFmtId="0" fontId="0" fillId="0" borderId="1" xfId="0" applyBorder="1"/>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0" fillId="0" borderId="2" xfId="0" applyBorder="1" applyAlignment="1">
      <alignment horizontal="left"/>
    </xf>
    <xf numFmtId="0" fontId="0" fillId="0" borderId="4" xfId="0" applyBorder="1" applyAlignment="1">
      <alignment horizontal="left"/>
    </xf>
    <xf numFmtId="0" fontId="0" fillId="0" borderId="3"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2" fillId="2"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2" fillId="5" borderId="13" xfId="0" applyFont="1" applyFill="1" applyBorder="1" applyAlignment="1">
      <alignment horizontal="center" vertical="center" wrapText="1"/>
    </xf>
    <xf numFmtId="0" fontId="7" fillId="0" borderId="14" xfId="0" applyFont="1" applyBorder="1"/>
    <xf numFmtId="0" fontId="7" fillId="0" borderId="15" xfId="0" applyFont="1" applyBorder="1"/>
    <xf numFmtId="0" fontId="8" fillId="6" borderId="13" xfId="0" applyFont="1" applyFill="1" applyBorder="1" applyAlignment="1">
      <alignment horizontal="center" vertical="center" wrapText="1"/>
    </xf>
    <xf numFmtId="0" fontId="11" fillId="0" borderId="17" xfId="0" applyFont="1" applyBorder="1" applyAlignment="1">
      <alignment horizontal="center"/>
    </xf>
    <xf numFmtId="0" fontId="7" fillId="0" borderId="18" xfId="0" applyFont="1" applyBorder="1"/>
    <xf numFmtId="0" fontId="7" fillId="0" borderId="19" xfId="0" applyFont="1" applyBorder="1"/>
    <xf numFmtId="0" fontId="7" fillId="0" borderId="20" xfId="0" applyFont="1" applyBorder="1"/>
    <xf numFmtId="0" fontId="7" fillId="0" borderId="21" xfId="0" applyFont="1" applyBorder="1"/>
    <xf numFmtId="0" fontId="7" fillId="0" borderId="22" xfId="0" applyFont="1" applyBorder="1"/>
    <xf numFmtId="0" fontId="3" fillId="8" borderId="1" xfId="0" applyFont="1" applyFill="1" applyBorder="1" applyAlignment="1">
      <alignment horizontal="center" wrapText="1"/>
    </xf>
    <xf numFmtId="44" fontId="3" fillId="8" borderId="1" xfId="1" applyFont="1" applyFill="1" applyBorder="1" applyAlignment="1" applyProtection="1">
      <alignment horizontal="right" wrapText="1"/>
      <protection locked="0"/>
    </xf>
    <xf numFmtId="0" fontId="3" fillId="8" borderId="1" xfId="0" applyFont="1" applyFill="1" applyBorder="1" applyAlignment="1">
      <alignment wrapText="1"/>
    </xf>
    <xf numFmtId="9" fontId="3" fillId="8" borderId="1" xfId="2" applyFont="1" applyFill="1" applyBorder="1" applyAlignment="1" applyProtection="1">
      <alignment wrapText="1"/>
      <protection locked="0"/>
    </xf>
    <xf numFmtId="6" fontId="3" fillId="8" borderId="1" xfId="1" applyNumberFormat="1" applyFont="1" applyFill="1" applyBorder="1" applyAlignment="1" applyProtection="1">
      <alignment horizontal="right" wrapText="1"/>
      <protection locked="0"/>
    </xf>
    <xf numFmtId="0" fontId="3" fillId="9" borderId="16" xfId="0" applyFont="1" applyFill="1" applyBorder="1" applyAlignment="1">
      <alignment horizontal="center" wrapText="1"/>
    </xf>
    <xf numFmtId="44" fontId="3" fillId="9" borderId="16" xfId="0" applyNumberFormat="1" applyFont="1" applyFill="1" applyBorder="1" applyAlignment="1">
      <alignment horizontal="right" wrapText="1"/>
    </xf>
    <xf numFmtId="0" fontId="3" fillId="9" borderId="16" xfId="0" applyFont="1" applyFill="1" applyBorder="1" applyAlignment="1">
      <alignment wrapText="1"/>
    </xf>
    <xf numFmtId="9" fontId="3" fillId="9" borderId="16" xfId="0" applyNumberFormat="1" applyFont="1" applyFill="1" applyBorder="1" applyAlignment="1">
      <alignment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B3AAA-828B-424A-9B10-FDCB5BB2DD2F}">
  <dimension ref="A1:I535"/>
  <sheetViews>
    <sheetView tabSelected="1" workbookViewId="0">
      <selection activeCell="F4" sqref="F4"/>
    </sheetView>
  </sheetViews>
  <sheetFormatPr defaultRowHeight="15"/>
  <cols>
    <col min="1" max="1" width="88.140625" customWidth="1"/>
    <col min="2" max="2" width="36.28515625" style="36" customWidth="1"/>
    <col min="3" max="3" width="28.5703125" customWidth="1"/>
    <col min="4" max="4" width="27.5703125" customWidth="1"/>
    <col min="5" max="5" width="29" customWidth="1"/>
  </cols>
  <sheetData>
    <row r="1" spans="1:5" ht="20.25">
      <c r="A1" s="48" t="s">
        <v>21</v>
      </c>
      <c r="B1" s="48"/>
      <c r="C1" s="48"/>
      <c r="D1" s="48"/>
      <c r="E1" s="48"/>
    </row>
    <row r="2" spans="1:5" ht="37.5">
      <c r="A2" s="71" t="s">
        <v>0</v>
      </c>
      <c r="B2" s="1" t="s">
        <v>1</v>
      </c>
      <c r="C2" s="1" t="s">
        <v>2</v>
      </c>
      <c r="D2" s="2" t="s">
        <v>3</v>
      </c>
      <c r="E2" s="73" t="s">
        <v>4</v>
      </c>
    </row>
    <row r="3" spans="1:5" ht="18.75">
      <c r="A3" s="72">
        <v>10000</v>
      </c>
      <c r="B3" s="3">
        <v>9464</v>
      </c>
      <c r="C3" s="3">
        <v>536</v>
      </c>
      <c r="D3" s="4">
        <v>0.95</v>
      </c>
      <c r="E3" s="74"/>
    </row>
    <row r="4" spans="1:5" ht="20.25">
      <c r="A4" s="48" t="s">
        <v>5</v>
      </c>
      <c r="B4" s="48"/>
      <c r="C4" s="48"/>
      <c r="D4" s="48"/>
      <c r="E4" s="48"/>
    </row>
    <row r="5" spans="1:5" ht="20.25">
      <c r="A5" s="49" t="s">
        <v>6</v>
      </c>
      <c r="B5" s="50"/>
      <c r="C5" s="49" t="s">
        <v>7</v>
      </c>
      <c r="D5" s="51"/>
      <c r="E5" s="50"/>
    </row>
    <row r="6" spans="1:5" ht="37.5">
      <c r="A6" s="5" t="s">
        <v>8</v>
      </c>
      <c r="B6" s="5" t="s">
        <v>9</v>
      </c>
      <c r="C6" s="5" t="s">
        <v>1</v>
      </c>
      <c r="D6" s="5" t="s">
        <v>10</v>
      </c>
      <c r="E6" s="5" t="s">
        <v>11</v>
      </c>
    </row>
    <row r="7" spans="1:5" ht="18.75">
      <c r="A7" s="6" t="s">
        <v>12</v>
      </c>
      <c r="B7" s="6" t="s">
        <v>13</v>
      </c>
      <c r="C7" s="8">
        <v>10000</v>
      </c>
      <c r="D7" s="9">
        <v>1</v>
      </c>
      <c r="E7" s="8" t="s">
        <v>14</v>
      </c>
    </row>
    <row r="8" spans="1:5" ht="300">
      <c r="A8" s="6" t="s">
        <v>15</v>
      </c>
      <c r="B8" s="6" t="s">
        <v>13</v>
      </c>
      <c r="C8" s="52"/>
      <c r="D8" s="53"/>
      <c r="E8" s="54"/>
    </row>
    <row r="9" spans="1:5" ht="18.75">
      <c r="A9" s="7"/>
      <c r="B9" s="6"/>
      <c r="C9" s="58"/>
      <c r="D9" s="59"/>
      <c r="E9" s="60"/>
    </row>
    <row r="10" spans="1:5" ht="20.25">
      <c r="A10" s="48" t="s">
        <v>16</v>
      </c>
      <c r="B10" s="48"/>
      <c r="C10" s="48"/>
      <c r="D10" s="48"/>
      <c r="E10" s="48"/>
    </row>
    <row r="11" spans="1:5" ht="20.25">
      <c r="A11" s="49" t="s">
        <v>6</v>
      </c>
      <c r="B11" s="50"/>
      <c r="C11" s="49" t="s">
        <v>7</v>
      </c>
      <c r="D11" s="51"/>
      <c r="E11" s="50"/>
    </row>
    <row r="12" spans="1:5" ht="37.5">
      <c r="A12" s="5" t="s">
        <v>8</v>
      </c>
      <c r="B12" s="5" t="s">
        <v>9</v>
      </c>
      <c r="C12" s="5" t="s">
        <v>1</v>
      </c>
      <c r="D12" s="5" t="s">
        <v>10</v>
      </c>
      <c r="E12" s="5" t="s">
        <v>11</v>
      </c>
    </row>
    <row r="13" spans="1:5" ht="18.75">
      <c r="A13" s="7" t="s">
        <v>17</v>
      </c>
      <c r="B13" s="6"/>
      <c r="C13" s="8">
        <v>0</v>
      </c>
      <c r="D13" s="9">
        <v>0</v>
      </c>
      <c r="E13" s="8" t="s">
        <v>18</v>
      </c>
    </row>
    <row r="14" spans="1:5" ht="18.75">
      <c r="A14" s="7"/>
      <c r="B14" s="6"/>
      <c r="C14" s="52"/>
      <c r="D14" s="53"/>
      <c r="E14" s="54"/>
    </row>
    <row r="15" spans="1:5" ht="20.25">
      <c r="A15" s="48" t="s">
        <v>19</v>
      </c>
      <c r="B15" s="48"/>
      <c r="C15" s="48"/>
      <c r="D15" s="48"/>
      <c r="E15" s="48"/>
    </row>
    <row r="16" spans="1:5" ht="20.25">
      <c r="A16" s="49" t="s">
        <v>6</v>
      </c>
      <c r="B16" s="50"/>
      <c r="C16" s="49" t="s">
        <v>7</v>
      </c>
      <c r="D16" s="51"/>
      <c r="E16" s="50"/>
    </row>
    <row r="17" spans="1:5" ht="37.5">
      <c r="A17" s="5" t="s">
        <v>8</v>
      </c>
      <c r="B17" s="5" t="s">
        <v>9</v>
      </c>
      <c r="C17" s="5" t="s">
        <v>1</v>
      </c>
      <c r="D17" s="5" t="s">
        <v>10</v>
      </c>
      <c r="E17" s="5" t="s">
        <v>20</v>
      </c>
    </row>
    <row r="18" spans="1:5" ht="18.75">
      <c r="A18" s="7" t="s">
        <v>17</v>
      </c>
      <c r="B18" s="6"/>
      <c r="C18" s="8">
        <v>0</v>
      </c>
      <c r="D18" s="9">
        <v>0</v>
      </c>
      <c r="E18" s="8" t="s">
        <v>18</v>
      </c>
    </row>
    <row r="19" spans="1:5">
      <c r="A19" s="10"/>
      <c r="B19" s="32"/>
      <c r="C19" s="10"/>
      <c r="D19" s="10"/>
      <c r="E19" s="10"/>
    </row>
    <row r="20" spans="1:5">
      <c r="A20" s="10"/>
      <c r="B20" s="32"/>
      <c r="C20" s="10"/>
      <c r="D20" s="10"/>
      <c r="E20" s="10"/>
    </row>
    <row r="21" spans="1:5" ht="20.25">
      <c r="A21" s="48" t="s">
        <v>34</v>
      </c>
      <c r="B21" s="48"/>
      <c r="C21" s="48"/>
      <c r="D21" s="48"/>
      <c r="E21" s="48"/>
    </row>
    <row r="22" spans="1:5" ht="37.5">
      <c r="A22" s="71" t="s">
        <v>0</v>
      </c>
      <c r="B22" s="1" t="s">
        <v>1</v>
      </c>
      <c r="C22" s="1" t="s">
        <v>2</v>
      </c>
      <c r="D22" s="2" t="s">
        <v>3</v>
      </c>
      <c r="E22" s="73" t="s">
        <v>4</v>
      </c>
    </row>
    <row r="23" spans="1:5" ht="18.75">
      <c r="A23" s="72">
        <v>52505</v>
      </c>
      <c r="B23" s="3">
        <v>52505</v>
      </c>
      <c r="C23" s="3">
        <v>0</v>
      </c>
      <c r="D23" s="4">
        <v>100</v>
      </c>
      <c r="E23" s="74"/>
    </row>
    <row r="24" spans="1:5" ht="20.25">
      <c r="A24" s="48" t="s">
        <v>5</v>
      </c>
      <c r="B24" s="48"/>
      <c r="C24" s="48"/>
      <c r="D24" s="48"/>
      <c r="E24" s="48"/>
    </row>
    <row r="25" spans="1:5" ht="20.25">
      <c r="A25" s="49" t="s">
        <v>6</v>
      </c>
      <c r="B25" s="50"/>
      <c r="C25" s="49" t="s">
        <v>7</v>
      </c>
      <c r="D25" s="51"/>
      <c r="E25" s="50"/>
    </row>
    <row r="26" spans="1:5" ht="37.5">
      <c r="A26" s="5" t="s">
        <v>8</v>
      </c>
      <c r="B26" s="5" t="s">
        <v>9</v>
      </c>
      <c r="C26" s="5" t="s">
        <v>1</v>
      </c>
      <c r="D26" s="5" t="s">
        <v>10</v>
      </c>
      <c r="E26" s="5" t="s">
        <v>11</v>
      </c>
    </row>
    <row r="27" spans="1:5" ht="37.5">
      <c r="A27" s="7" t="s">
        <v>22</v>
      </c>
      <c r="B27" s="6" t="s">
        <v>23</v>
      </c>
      <c r="C27" s="8">
        <v>33966.46</v>
      </c>
      <c r="D27" s="9">
        <v>0.65</v>
      </c>
      <c r="E27" s="8" t="s">
        <v>14</v>
      </c>
    </row>
    <row r="28" spans="1:5" ht="37.5">
      <c r="A28" s="7" t="s">
        <v>24</v>
      </c>
      <c r="B28" s="6" t="s">
        <v>23</v>
      </c>
      <c r="C28" s="52"/>
      <c r="D28" s="53"/>
      <c r="E28" s="54"/>
    </row>
    <row r="29" spans="1:5" ht="37.5">
      <c r="A29" s="7" t="s">
        <v>25</v>
      </c>
      <c r="B29" s="6" t="s">
        <v>23</v>
      </c>
      <c r="C29" s="58"/>
      <c r="D29" s="59"/>
      <c r="E29" s="60"/>
    </row>
    <row r="30" spans="1:5" ht="37.5">
      <c r="A30" s="7" t="s">
        <v>26</v>
      </c>
      <c r="B30" s="6" t="s">
        <v>23</v>
      </c>
      <c r="C30" s="58"/>
      <c r="D30" s="59"/>
      <c r="E30" s="60"/>
    </row>
    <row r="31" spans="1:5" ht="37.5">
      <c r="A31" s="7" t="s">
        <v>27</v>
      </c>
      <c r="B31" s="6" t="s">
        <v>23</v>
      </c>
      <c r="C31" s="58"/>
      <c r="D31" s="59"/>
      <c r="E31" s="60"/>
    </row>
    <row r="32" spans="1:5" ht="18.75">
      <c r="A32" s="7"/>
      <c r="B32" s="6"/>
      <c r="C32" s="58"/>
      <c r="D32" s="59"/>
      <c r="E32" s="60"/>
    </row>
    <row r="33" spans="1:5" ht="20.25">
      <c r="A33" s="48" t="s">
        <v>16</v>
      </c>
      <c r="B33" s="48"/>
      <c r="C33" s="48"/>
      <c r="D33" s="48"/>
      <c r="E33" s="48"/>
    </row>
    <row r="34" spans="1:5" ht="20.25">
      <c r="A34" s="49" t="s">
        <v>6</v>
      </c>
      <c r="B34" s="50"/>
      <c r="C34" s="49" t="s">
        <v>7</v>
      </c>
      <c r="D34" s="51"/>
      <c r="E34" s="50"/>
    </row>
    <row r="35" spans="1:5" ht="37.5">
      <c r="A35" s="5" t="s">
        <v>8</v>
      </c>
      <c r="B35" s="5" t="s">
        <v>9</v>
      </c>
      <c r="C35" s="5" t="s">
        <v>1</v>
      </c>
      <c r="D35" s="5" t="s">
        <v>10</v>
      </c>
      <c r="E35" s="5" t="s">
        <v>11</v>
      </c>
    </row>
    <row r="36" spans="1:5" ht="37.5">
      <c r="A36" s="7" t="s">
        <v>28</v>
      </c>
      <c r="B36" s="6" t="s">
        <v>23</v>
      </c>
      <c r="C36" s="8">
        <v>33172.089999999997</v>
      </c>
      <c r="D36" s="9">
        <v>0.64</v>
      </c>
      <c r="E36" s="8" t="s">
        <v>14</v>
      </c>
    </row>
    <row r="37" spans="1:5" ht="37.5">
      <c r="A37" s="7" t="s">
        <v>29</v>
      </c>
      <c r="B37" s="6" t="s">
        <v>23</v>
      </c>
      <c r="C37" s="52"/>
      <c r="D37" s="53"/>
      <c r="E37" s="54"/>
    </row>
    <row r="38" spans="1:5" ht="37.5">
      <c r="A38" s="7" t="s">
        <v>30</v>
      </c>
      <c r="B38" s="6" t="s">
        <v>23</v>
      </c>
      <c r="C38" s="58"/>
      <c r="D38" s="59"/>
      <c r="E38" s="60"/>
    </row>
    <row r="39" spans="1:5" ht="37.5">
      <c r="A39" s="7" t="s">
        <v>31</v>
      </c>
      <c r="B39" s="6" t="s">
        <v>23</v>
      </c>
      <c r="C39" s="58"/>
      <c r="D39" s="59"/>
      <c r="E39" s="60"/>
    </row>
    <row r="40" spans="1:5" ht="37.5">
      <c r="A40" s="7" t="s">
        <v>32</v>
      </c>
      <c r="B40" s="6" t="s">
        <v>23</v>
      </c>
      <c r="C40" s="58"/>
      <c r="D40" s="59"/>
      <c r="E40" s="60"/>
    </row>
    <row r="41" spans="1:5" ht="18.75">
      <c r="A41" s="7"/>
      <c r="B41" s="6"/>
      <c r="C41" s="58"/>
      <c r="D41" s="59"/>
      <c r="E41" s="60"/>
    </row>
    <row r="42" spans="1:5" ht="20.25">
      <c r="A42" s="48" t="s">
        <v>19</v>
      </c>
      <c r="B42" s="48"/>
      <c r="C42" s="48"/>
      <c r="D42" s="48"/>
      <c r="E42" s="48"/>
    </row>
    <row r="43" spans="1:5" ht="20.25">
      <c r="A43" s="49" t="s">
        <v>6</v>
      </c>
      <c r="B43" s="50"/>
      <c r="C43" s="49" t="s">
        <v>7</v>
      </c>
      <c r="D43" s="51"/>
      <c r="E43" s="50"/>
    </row>
    <row r="44" spans="1:5" ht="37.5">
      <c r="A44" s="5" t="s">
        <v>8</v>
      </c>
      <c r="B44" s="5" t="s">
        <v>9</v>
      </c>
      <c r="C44" s="5" t="s">
        <v>1</v>
      </c>
      <c r="D44" s="5" t="s">
        <v>10</v>
      </c>
      <c r="E44" s="5" t="s">
        <v>20</v>
      </c>
    </row>
    <row r="45" spans="1:5" ht="37.5">
      <c r="A45" s="7" t="s">
        <v>33</v>
      </c>
      <c r="B45" s="6" t="s">
        <v>23</v>
      </c>
      <c r="C45" s="8">
        <v>4200</v>
      </c>
      <c r="D45" s="9">
        <v>0.01</v>
      </c>
      <c r="E45" s="8" t="s">
        <v>14</v>
      </c>
    </row>
    <row r="46" spans="1:5" ht="18.75">
      <c r="A46" s="7"/>
      <c r="B46" s="6"/>
      <c r="C46" s="52"/>
      <c r="D46" s="53"/>
      <c r="E46" s="54"/>
    </row>
    <row r="47" spans="1:5" ht="18.75">
      <c r="A47" s="7"/>
      <c r="B47" s="6"/>
      <c r="C47" s="58"/>
      <c r="D47" s="59"/>
      <c r="E47" s="60"/>
    </row>
    <row r="48" spans="1:5">
      <c r="A48" s="10"/>
      <c r="B48" s="32"/>
      <c r="C48" s="10"/>
      <c r="D48" s="10"/>
      <c r="E48" s="10"/>
    </row>
    <row r="49" spans="1:5">
      <c r="A49" s="10"/>
      <c r="B49" s="32"/>
      <c r="C49" s="10"/>
      <c r="D49" s="10"/>
      <c r="E49" s="10"/>
    </row>
    <row r="50" spans="1:5" ht="20.25">
      <c r="A50" s="48" t="s">
        <v>48</v>
      </c>
      <c r="B50" s="48"/>
      <c r="C50" s="48"/>
      <c r="D50" s="48"/>
      <c r="E50" s="48"/>
    </row>
    <row r="51" spans="1:5" ht="37.5">
      <c r="A51" s="71" t="s">
        <v>0</v>
      </c>
      <c r="B51" s="1" t="s">
        <v>1</v>
      </c>
      <c r="C51" s="1" t="s">
        <v>2</v>
      </c>
      <c r="D51" s="2" t="s">
        <v>3</v>
      </c>
      <c r="E51" s="73" t="s">
        <v>4</v>
      </c>
    </row>
    <row r="52" spans="1:5" ht="37.5">
      <c r="A52" s="75">
        <v>81018</v>
      </c>
      <c r="B52" s="3">
        <v>103839</v>
      </c>
      <c r="C52" s="3">
        <v>0</v>
      </c>
      <c r="D52" s="4">
        <v>1.28</v>
      </c>
      <c r="E52" s="74" t="s">
        <v>35</v>
      </c>
    </row>
    <row r="53" spans="1:5" ht="20.25">
      <c r="A53" s="48" t="s">
        <v>5</v>
      </c>
      <c r="B53" s="48"/>
      <c r="C53" s="48"/>
      <c r="D53" s="48"/>
      <c r="E53" s="48"/>
    </row>
    <row r="54" spans="1:5" ht="20.25">
      <c r="A54" s="49" t="s">
        <v>6</v>
      </c>
      <c r="B54" s="50"/>
      <c r="C54" s="49" t="s">
        <v>7</v>
      </c>
      <c r="D54" s="51"/>
      <c r="E54" s="50"/>
    </row>
    <row r="55" spans="1:5" ht="37.5">
      <c r="A55" s="5" t="s">
        <v>8</v>
      </c>
      <c r="B55" s="5" t="s">
        <v>9</v>
      </c>
      <c r="C55" s="5" t="s">
        <v>1</v>
      </c>
      <c r="D55" s="5" t="s">
        <v>10</v>
      </c>
      <c r="E55" s="5" t="s">
        <v>11</v>
      </c>
    </row>
    <row r="56" spans="1:5" ht="18.75">
      <c r="A56" s="7" t="s">
        <v>36</v>
      </c>
      <c r="B56" s="6"/>
      <c r="C56" s="8">
        <v>56729</v>
      </c>
      <c r="D56" s="8">
        <v>70</v>
      </c>
      <c r="E56" s="8" t="s">
        <v>14</v>
      </c>
    </row>
    <row r="57" spans="1:5" ht="18.75">
      <c r="A57" s="7" t="s">
        <v>37</v>
      </c>
      <c r="B57" s="6"/>
      <c r="C57" s="52"/>
      <c r="D57" s="53"/>
      <c r="E57" s="54"/>
    </row>
    <row r="58" spans="1:5" ht="18.75">
      <c r="A58" s="7" t="s">
        <v>38</v>
      </c>
      <c r="B58" s="6"/>
      <c r="C58" s="58"/>
      <c r="D58" s="59"/>
      <c r="E58" s="60"/>
    </row>
    <row r="59" spans="1:5" ht="18.75">
      <c r="A59" s="7"/>
      <c r="B59" s="6"/>
      <c r="C59" s="58"/>
      <c r="D59" s="59"/>
      <c r="E59" s="60"/>
    </row>
    <row r="60" spans="1:5" ht="20.25">
      <c r="A60" s="48" t="s">
        <v>16</v>
      </c>
      <c r="B60" s="48"/>
      <c r="C60" s="48"/>
      <c r="D60" s="48"/>
      <c r="E60" s="48"/>
    </row>
    <row r="61" spans="1:5" ht="20.25">
      <c r="A61" s="49" t="s">
        <v>6</v>
      </c>
      <c r="B61" s="50"/>
      <c r="C61" s="49" t="s">
        <v>7</v>
      </c>
      <c r="D61" s="51"/>
      <c r="E61" s="50"/>
    </row>
    <row r="62" spans="1:5" ht="37.5">
      <c r="A62" s="5" t="s">
        <v>8</v>
      </c>
      <c r="B62" s="5" t="s">
        <v>9</v>
      </c>
      <c r="C62" s="5" t="s">
        <v>1</v>
      </c>
      <c r="D62" s="5" t="s">
        <v>10</v>
      </c>
      <c r="E62" s="5" t="s">
        <v>11</v>
      </c>
    </row>
    <row r="63" spans="1:5" ht="18.75">
      <c r="A63" s="7" t="s">
        <v>39</v>
      </c>
      <c r="B63" s="6"/>
      <c r="C63" s="8">
        <v>46110</v>
      </c>
      <c r="D63" s="8">
        <v>57</v>
      </c>
      <c r="E63" s="8" t="s">
        <v>14</v>
      </c>
    </row>
    <row r="64" spans="1:5" ht="18.75">
      <c r="A64" s="7" t="s">
        <v>40</v>
      </c>
      <c r="B64" s="6"/>
      <c r="C64" s="52"/>
      <c r="D64" s="53"/>
      <c r="E64" s="54"/>
    </row>
    <row r="65" spans="1:5" ht="18.75">
      <c r="A65" s="7" t="s">
        <v>41</v>
      </c>
      <c r="B65" s="6"/>
      <c r="C65" s="58"/>
      <c r="D65" s="59"/>
      <c r="E65" s="60"/>
    </row>
    <row r="66" spans="1:5" ht="18.75">
      <c r="A66" s="7" t="s">
        <v>42</v>
      </c>
      <c r="B66" s="6"/>
      <c r="C66" s="58"/>
      <c r="D66" s="59"/>
      <c r="E66" s="60"/>
    </row>
    <row r="67" spans="1:5" ht="18.75">
      <c r="A67" s="7" t="s">
        <v>43</v>
      </c>
      <c r="B67" s="6"/>
      <c r="C67" s="58"/>
      <c r="D67" s="59"/>
      <c r="E67" s="60"/>
    </row>
    <row r="68" spans="1:5" ht="18.75">
      <c r="A68" s="7" t="s">
        <v>44</v>
      </c>
      <c r="B68" s="6"/>
      <c r="C68" s="58"/>
      <c r="D68" s="59"/>
      <c r="E68" s="60"/>
    </row>
    <row r="69" spans="1:5" ht="18.75">
      <c r="A69" s="7" t="s">
        <v>45</v>
      </c>
      <c r="B69" s="6"/>
      <c r="C69" s="58"/>
      <c r="D69" s="59"/>
      <c r="E69" s="60"/>
    </row>
    <row r="70" spans="1:5" ht="18.75">
      <c r="A70" s="7" t="s">
        <v>46</v>
      </c>
      <c r="B70" s="6"/>
      <c r="C70" s="58"/>
      <c r="D70" s="59"/>
      <c r="E70" s="60"/>
    </row>
    <row r="71" spans="1:5" ht="18.75">
      <c r="A71" s="7"/>
      <c r="B71" s="6"/>
      <c r="C71" s="58"/>
      <c r="D71" s="59"/>
      <c r="E71" s="60"/>
    </row>
    <row r="72" spans="1:5" ht="20.25">
      <c r="A72" s="48" t="s">
        <v>19</v>
      </c>
      <c r="B72" s="48"/>
      <c r="C72" s="48"/>
      <c r="D72" s="48"/>
      <c r="E72" s="48"/>
    </row>
    <row r="73" spans="1:5" ht="20.25">
      <c r="A73" s="49" t="s">
        <v>6</v>
      </c>
      <c r="B73" s="50"/>
      <c r="C73" s="49" t="s">
        <v>7</v>
      </c>
      <c r="D73" s="51"/>
      <c r="E73" s="50"/>
    </row>
    <row r="74" spans="1:5" ht="37.5">
      <c r="A74" s="5" t="s">
        <v>8</v>
      </c>
      <c r="B74" s="5" t="s">
        <v>9</v>
      </c>
      <c r="C74" s="5" t="s">
        <v>1</v>
      </c>
      <c r="D74" s="5" t="s">
        <v>10</v>
      </c>
      <c r="E74" s="5" t="s">
        <v>20</v>
      </c>
    </row>
    <row r="75" spans="1:5" ht="18.75">
      <c r="A75" s="7" t="s">
        <v>47</v>
      </c>
      <c r="B75" s="6"/>
      <c r="C75" s="8">
        <v>1000</v>
      </c>
      <c r="D75" s="8">
        <v>1</v>
      </c>
      <c r="E75" s="8" t="s">
        <v>14</v>
      </c>
    </row>
    <row r="76" spans="1:5" ht="18.75">
      <c r="A76" s="7"/>
      <c r="B76" s="6"/>
      <c r="C76" s="52"/>
      <c r="D76" s="53"/>
      <c r="E76" s="54"/>
    </row>
    <row r="77" spans="1:5" ht="18.75">
      <c r="A77" s="7"/>
      <c r="B77" s="6"/>
      <c r="C77" s="55"/>
      <c r="D77" s="56"/>
      <c r="E77" s="57"/>
    </row>
    <row r="78" spans="1:5">
      <c r="A78" s="10"/>
      <c r="B78" s="32"/>
      <c r="C78" s="10"/>
      <c r="D78" s="10"/>
      <c r="E78" s="10"/>
    </row>
    <row r="79" spans="1:5">
      <c r="A79" s="10"/>
      <c r="B79" s="32"/>
      <c r="C79" s="10"/>
      <c r="D79" s="10"/>
      <c r="E79" s="10"/>
    </row>
    <row r="80" spans="1:5">
      <c r="A80" s="61" t="s">
        <v>55</v>
      </c>
      <c r="B80" s="62"/>
      <c r="C80" s="62"/>
      <c r="D80" s="62"/>
      <c r="E80" s="63"/>
    </row>
    <row r="81" spans="1:5" ht="37.5">
      <c r="A81" s="76" t="s">
        <v>0</v>
      </c>
      <c r="B81" s="11" t="s">
        <v>1</v>
      </c>
      <c r="C81" s="11" t="s">
        <v>2</v>
      </c>
      <c r="D81" s="12" t="s">
        <v>3</v>
      </c>
      <c r="E81" s="78" t="s">
        <v>4</v>
      </c>
    </row>
    <row r="82" spans="1:5" ht="18.75">
      <c r="A82" s="77" t="s">
        <v>49</v>
      </c>
      <c r="B82" s="13">
        <v>124547</v>
      </c>
      <c r="C82" s="13">
        <v>5449</v>
      </c>
      <c r="D82" s="14">
        <v>0.95799999999999996</v>
      </c>
      <c r="E82" s="78" t="s">
        <v>50</v>
      </c>
    </row>
    <row r="83" spans="1:5">
      <c r="A83" s="61" t="s">
        <v>5</v>
      </c>
      <c r="B83" s="62"/>
      <c r="C83" s="62"/>
      <c r="D83" s="62"/>
      <c r="E83" s="63"/>
    </row>
    <row r="84" spans="1:5">
      <c r="A84" s="64" t="s">
        <v>6</v>
      </c>
      <c r="B84" s="63"/>
      <c r="C84" s="64" t="s">
        <v>7</v>
      </c>
      <c r="D84" s="62"/>
      <c r="E84" s="63"/>
    </row>
    <row r="85" spans="1:5" ht="37.5">
      <c r="A85" s="15" t="s">
        <v>8</v>
      </c>
      <c r="B85" s="15" t="s">
        <v>9</v>
      </c>
      <c r="C85" s="15" t="s">
        <v>1</v>
      </c>
      <c r="D85" s="15" t="s">
        <v>10</v>
      </c>
      <c r="E85" s="15" t="s">
        <v>11</v>
      </c>
    </row>
    <row r="86" spans="1:5" ht="54.75">
      <c r="A86" s="16" t="s">
        <v>51</v>
      </c>
      <c r="B86" s="33" t="s">
        <v>23</v>
      </c>
      <c r="C86" s="18">
        <v>53233</v>
      </c>
      <c r="D86" s="19">
        <v>0.43</v>
      </c>
      <c r="E86" s="18" t="s">
        <v>14</v>
      </c>
    </row>
    <row r="87" spans="1:5" ht="18.75">
      <c r="A87" s="17"/>
      <c r="B87" s="23"/>
      <c r="C87" s="65"/>
      <c r="D87" s="66"/>
      <c r="E87" s="67"/>
    </row>
    <row r="88" spans="1:5" ht="18.75">
      <c r="A88" s="16"/>
      <c r="B88" s="23"/>
      <c r="C88" s="68"/>
      <c r="D88" s="69"/>
      <c r="E88" s="70"/>
    </row>
    <row r="89" spans="1:5">
      <c r="A89" s="61" t="s">
        <v>16</v>
      </c>
      <c r="B89" s="62"/>
      <c r="C89" s="62"/>
      <c r="D89" s="62"/>
      <c r="E89" s="63"/>
    </row>
    <row r="90" spans="1:5">
      <c r="A90" s="64" t="s">
        <v>6</v>
      </c>
      <c r="B90" s="63"/>
      <c r="C90" s="64" t="s">
        <v>7</v>
      </c>
      <c r="D90" s="62"/>
      <c r="E90" s="63"/>
    </row>
    <row r="91" spans="1:5" ht="37.5">
      <c r="A91" s="15" t="s">
        <v>8</v>
      </c>
      <c r="B91" s="15" t="s">
        <v>9</v>
      </c>
      <c r="C91" s="15" t="s">
        <v>1</v>
      </c>
      <c r="D91" s="15" t="s">
        <v>10</v>
      </c>
      <c r="E91" s="15" t="s">
        <v>11</v>
      </c>
    </row>
    <row r="92" spans="1:5" ht="54">
      <c r="A92" s="17" t="s">
        <v>52</v>
      </c>
      <c r="B92" s="33" t="s">
        <v>23</v>
      </c>
      <c r="C92" s="18">
        <v>56800</v>
      </c>
      <c r="D92" s="19">
        <v>0.46</v>
      </c>
      <c r="E92" s="18" t="s">
        <v>14</v>
      </c>
    </row>
    <row r="93" spans="1:5" ht="18.75">
      <c r="A93" s="16"/>
      <c r="B93" s="23"/>
      <c r="C93" s="65"/>
      <c r="D93" s="66"/>
      <c r="E93" s="67"/>
    </row>
    <row r="94" spans="1:5">
      <c r="A94" s="61" t="s">
        <v>19</v>
      </c>
      <c r="B94" s="62"/>
      <c r="C94" s="62"/>
      <c r="D94" s="62"/>
      <c r="E94" s="63"/>
    </row>
    <row r="95" spans="1:5">
      <c r="A95" s="64" t="s">
        <v>6</v>
      </c>
      <c r="B95" s="63"/>
      <c r="C95" s="64" t="s">
        <v>7</v>
      </c>
      <c r="D95" s="62"/>
      <c r="E95" s="63"/>
    </row>
    <row r="96" spans="1:5" ht="37.5">
      <c r="A96" s="15" t="s">
        <v>8</v>
      </c>
      <c r="B96" s="15" t="s">
        <v>9</v>
      </c>
      <c r="C96" s="15" t="s">
        <v>1</v>
      </c>
      <c r="D96" s="15" t="s">
        <v>10</v>
      </c>
      <c r="E96" s="15" t="s">
        <v>20</v>
      </c>
    </row>
    <row r="97" spans="1:5" ht="36">
      <c r="A97" s="17" t="s">
        <v>53</v>
      </c>
      <c r="B97" s="33" t="s">
        <v>54</v>
      </c>
      <c r="C97" s="18">
        <v>7314</v>
      </c>
      <c r="D97" s="19">
        <v>0.06</v>
      </c>
      <c r="E97" s="18" t="s">
        <v>14</v>
      </c>
    </row>
    <row r="98" spans="1:5" ht="18.75">
      <c r="A98" s="16"/>
      <c r="B98" s="23"/>
      <c r="C98" s="65"/>
      <c r="D98" s="66"/>
      <c r="E98" s="67"/>
    </row>
    <row r="99" spans="1:5">
      <c r="A99" s="10"/>
      <c r="B99" s="32"/>
      <c r="C99" s="10"/>
      <c r="D99" s="10"/>
      <c r="E99" s="10"/>
    </row>
    <row r="100" spans="1:5">
      <c r="A100" s="10"/>
      <c r="B100" s="32"/>
      <c r="C100" s="10"/>
      <c r="D100" s="10"/>
      <c r="E100" s="10"/>
    </row>
    <row r="101" spans="1:5" ht="20.25">
      <c r="A101" s="48" t="s">
        <v>66</v>
      </c>
      <c r="B101" s="48"/>
      <c r="C101" s="48"/>
      <c r="D101" s="48"/>
      <c r="E101" s="48"/>
    </row>
    <row r="102" spans="1:5" ht="37.5">
      <c r="A102" s="71" t="s">
        <v>0</v>
      </c>
      <c r="B102" s="1" t="s">
        <v>1</v>
      </c>
      <c r="C102" s="1" t="s">
        <v>2</v>
      </c>
      <c r="D102" s="2" t="s">
        <v>3</v>
      </c>
      <c r="E102" s="73" t="s">
        <v>4</v>
      </c>
    </row>
    <row r="103" spans="1:5" ht="18.75">
      <c r="A103" s="75">
        <v>350517</v>
      </c>
      <c r="B103" s="20">
        <v>325017</v>
      </c>
      <c r="C103" s="20">
        <v>16627</v>
      </c>
      <c r="D103" s="4">
        <v>0.93</v>
      </c>
      <c r="E103" s="74"/>
    </row>
    <row r="104" spans="1:5" ht="20.25">
      <c r="A104" s="48" t="s">
        <v>5</v>
      </c>
      <c r="B104" s="48"/>
      <c r="C104" s="48"/>
      <c r="D104" s="48"/>
      <c r="E104" s="48"/>
    </row>
    <row r="105" spans="1:5" ht="20.25">
      <c r="A105" s="49" t="s">
        <v>6</v>
      </c>
      <c r="B105" s="50"/>
      <c r="C105" s="49" t="s">
        <v>7</v>
      </c>
      <c r="D105" s="51"/>
      <c r="E105" s="50"/>
    </row>
    <row r="106" spans="1:5" ht="37.5">
      <c r="A106" s="5" t="s">
        <v>8</v>
      </c>
      <c r="B106" s="5" t="s">
        <v>9</v>
      </c>
      <c r="C106" s="5" t="s">
        <v>1</v>
      </c>
      <c r="D106" s="5" t="s">
        <v>10</v>
      </c>
      <c r="E106" s="5" t="s">
        <v>11</v>
      </c>
    </row>
    <row r="107" spans="1:5" ht="150">
      <c r="A107" s="7" t="s">
        <v>56</v>
      </c>
      <c r="B107" s="6" t="s">
        <v>57</v>
      </c>
      <c r="C107" s="8">
        <v>226417</v>
      </c>
      <c r="D107" s="8">
        <v>65</v>
      </c>
      <c r="E107" s="8">
        <v>33673.599999999999</v>
      </c>
    </row>
    <row r="108" spans="1:5" ht="18.75">
      <c r="A108" s="7"/>
      <c r="B108" s="6"/>
      <c r="C108" s="52"/>
      <c r="D108" s="53"/>
      <c r="E108" s="54"/>
    </row>
    <row r="109" spans="1:5" ht="18.75">
      <c r="A109" s="7" t="s">
        <v>58</v>
      </c>
      <c r="B109" s="34">
        <v>350517</v>
      </c>
      <c r="C109" s="58"/>
      <c r="D109" s="59"/>
      <c r="E109" s="60"/>
    </row>
    <row r="110" spans="1:5" ht="18.75">
      <c r="A110" s="7" t="s">
        <v>59</v>
      </c>
      <c r="B110" s="34">
        <v>168368</v>
      </c>
      <c r="C110" s="58"/>
      <c r="D110" s="59"/>
      <c r="E110" s="60"/>
    </row>
    <row r="111" spans="1:5" ht="18.75">
      <c r="A111" s="21" t="s">
        <v>60</v>
      </c>
      <c r="B111" s="34">
        <v>182149</v>
      </c>
      <c r="C111" s="58"/>
      <c r="D111" s="59"/>
      <c r="E111" s="60"/>
    </row>
    <row r="112" spans="1:5" ht="18.75">
      <c r="A112" s="21" t="s">
        <v>61</v>
      </c>
      <c r="B112" s="6"/>
      <c r="C112" s="58"/>
      <c r="D112" s="59"/>
      <c r="E112" s="60"/>
    </row>
    <row r="113" spans="1:5" ht="18.75">
      <c r="A113" s="7"/>
      <c r="B113" s="6"/>
      <c r="C113" s="58"/>
      <c r="D113" s="59"/>
      <c r="E113" s="60"/>
    </row>
    <row r="114" spans="1:5" ht="20.25">
      <c r="A114" s="48" t="s">
        <v>16</v>
      </c>
      <c r="B114" s="48"/>
      <c r="C114" s="48"/>
      <c r="D114" s="48"/>
      <c r="E114" s="48"/>
    </row>
    <row r="115" spans="1:5" ht="20.25">
      <c r="A115" s="49" t="s">
        <v>6</v>
      </c>
      <c r="B115" s="50"/>
      <c r="C115" s="49" t="s">
        <v>7</v>
      </c>
      <c r="D115" s="51"/>
      <c r="E115" s="50"/>
    </row>
    <row r="116" spans="1:5" ht="37.5">
      <c r="A116" s="5" t="s">
        <v>8</v>
      </c>
      <c r="B116" s="5" t="s">
        <v>9</v>
      </c>
      <c r="C116" s="5" t="s">
        <v>1</v>
      </c>
      <c r="D116" s="5" t="s">
        <v>10</v>
      </c>
      <c r="E116" s="5" t="s">
        <v>11</v>
      </c>
    </row>
    <row r="117" spans="1:5" ht="168.75">
      <c r="A117" s="7" t="s">
        <v>62</v>
      </c>
      <c r="B117" s="6" t="s">
        <v>63</v>
      </c>
      <c r="C117" s="8">
        <v>95600</v>
      </c>
      <c r="D117" s="8">
        <v>27</v>
      </c>
      <c r="E117" s="8">
        <v>33673.599999999999</v>
      </c>
    </row>
    <row r="118" spans="1:5" ht="18.75">
      <c r="A118" s="7"/>
      <c r="B118" s="6"/>
      <c r="C118" s="52"/>
      <c r="D118" s="53"/>
      <c r="E118" s="54"/>
    </row>
    <row r="119" spans="1:5" ht="93.75">
      <c r="A119" s="7"/>
      <c r="B119" s="6" t="s">
        <v>64</v>
      </c>
      <c r="C119" s="58"/>
      <c r="D119" s="59"/>
      <c r="E119" s="60"/>
    </row>
    <row r="120" spans="1:5" ht="18.75">
      <c r="A120" s="7"/>
      <c r="B120" s="6"/>
      <c r="C120" s="58"/>
      <c r="D120" s="59"/>
      <c r="E120" s="60"/>
    </row>
    <row r="121" spans="1:5" ht="20.25">
      <c r="A121" s="48" t="s">
        <v>19</v>
      </c>
      <c r="B121" s="48"/>
      <c r="C121" s="48"/>
      <c r="D121" s="48"/>
      <c r="E121" s="48"/>
    </row>
    <row r="122" spans="1:5" ht="20.25">
      <c r="A122" s="49" t="s">
        <v>6</v>
      </c>
      <c r="B122" s="50"/>
      <c r="C122" s="49" t="s">
        <v>7</v>
      </c>
      <c r="D122" s="51"/>
      <c r="E122" s="50"/>
    </row>
    <row r="123" spans="1:5" ht="37.5">
      <c r="A123" s="5" t="s">
        <v>8</v>
      </c>
      <c r="B123" s="5" t="s">
        <v>9</v>
      </c>
      <c r="C123" s="5" t="s">
        <v>1</v>
      </c>
      <c r="D123" s="5" t="s">
        <v>10</v>
      </c>
      <c r="E123" s="5" t="s">
        <v>20</v>
      </c>
    </row>
    <row r="124" spans="1:5" ht="18.75">
      <c r="A124" s="7" t="s">
        <v>65</v>
      </c>
      <c r="B124" s="6" t="s">
        <v>13</v>
      </c>
      <c r="C124" s="8">
        <v>3000</v>
      </c>
      <c r="D124" s="8"/>
      <c r="E124" s="8" t="s">
        <v>14</v>
      </c>
    </row>
    <row r="125" spans="1:5" ht="29.45" customHeight="1">
      <c r="A125" s="7"/>
      <c r="B125" s="6"/>
      <c r="C125" s="52"/>
      <c r="D125" s="53"/>
      <c r="E125" s="54"/>
    </row>
    <row r="126" spans="1:5">
      <c r="A126" s="10"/>
      <c r="B126" s="32"/>
      <c r="C126" s="10"/>
      <c r="D126" s="10"/>
      <c r="E126" s="10"/>
    </row>
    <row r="127" spans="1:5">
      <c r="A127" s="10"/>
      <c r="B127" s="32"/>
      <c r="C127" s="10"/>
      <c r="D127" s="10"/>
      <c r="E127" s="10"/>
    </row>
    <row r="128" spans="1:5" ht="20.25">
      <c r="A128" s="48" t="s">
        <v>88</v>
      </c>
      <c r="B128" s="48"/>
      <c r="C128" s="48"/>
      <c r="D128" s="48"/>
      <c r="E128" s="48"/>
    </row>
    <row r="129" spans="1:5" ht="37.5">
      <c r="A129" s="71" t="s">
        <v>0</v>
      </c>
      <c r="B129" s="1" t="s">
        <v>1</v>
      </c>
      <c r="C129" s="1" t="s">
        <v>2</v>
      </c>
      <c r="D129" s="2" t="s">
        <v>3</v>
      </c>
      <c r="E129" s="73" t="s">
        <v>4</v>
      </c>
    </row>
    <row r="130" spans="1:5" ht="18.75">
      <c r="A130" s="72">
        <v>70638</v>
      </c>
      <c r="B130" s="3">
        <v>64479</v>
      </c>
      <c r="C130" s="3">
        <v>6159</v>
      </c>
      <c r="D130" s="4">
        <v>0.91</v>
      </c>
      <c r="E130" s="74">
        <v>706.38</v>
      </c>
    </row>
    <row r="131" spans="1:5" ht="20.25">
      <c r="A131" s="48" t="s">
        <v>5</v>
      </c>
      <c r="B131" s="48"/>
      <c r="C131" s="48"/>
      <c r="D131" s="48"/>
      <c r="E131" s="48"/>
    </row>
    <row r="132" spans="1:5" ht="20.25">
      <c r="A132" s="49" t="s">
        <v>6</v>
      </c>
      <c r="B132" s="50"/>
      <c r="C132" s="49" t="s">
        <v>7</v>
      </c>
      <c r="D132" s="51"/>
      <c r="E132" s="50"/>
    </row>
    <row r="133" spans="1:5" ht="37.5">
      <c r="A133" s="5" t="s">
        <v>8</v>
      </c>
      <c r="B133" s="5" t="s">
        <v>9</v>
      </c>
      <c r="C133" s="5" t="s">
        <v>1</v>
      </c>
      <c r="D133" s="5" t="s">
        <v>10</v>
      </c>
      <c r="E133" s="5" t="s">
        <v>11</v>
      </c>
    </row>
    <row r="134" spans="1:5" ht="37.5">
      <c r="A134" s="7" t="s">
        <v>67</v>
      </c>
      <c r="B134" s="6" t="s">
        <v>23</v>
      </c>
      <c r="C134" s="8">
        <v>14254</v>
      </c>
      <c r="D134" s="8">
        <v>57</v>
      </c>
      <c r="E134" s="8" t="s">
        <v>14</v>
      </c>
    </row>
    <row r="135" spans="1:5" ht="37.5">
      <c r="A135" s="7" t="s">
        <v>68</v>
      </c>
      <c r="B135" s="6" t="s">
        <v>69</v>
      </c>
      <c r="C135" s="52"/>
      <c r="D135" s="53"/>
      <c r="E135" s="54"/>
    </row>
    <row r="136" spans="1:5" ht="37.5">
      <c r="A136" s="7" t="s">
        <v>70</v>
      </c>
      <c r="B136" s="6" t="s">
        <v>23</v>
      </c>
      <c r="C136" s="58"/>
      <c r="D136" s="59"/>
      <c r="E136" s="60"/>
    </row>
    <row r="137" spans="1:5" ht="37.5">
      <c r="A137" s="7" t="s">
        <v>71</v>
      </c>
      <c r="B137" s="6" t="s">
        <v>23</v>
      </c>
      <c r="C137" s="58"/>
      <c r="D137" s="59"/>
      <c r="E137" s="60"/>
    </row>
    <row r="138" spans="1:5" ht="37.5">
      <c r="A138" s="7" t="s">
        <v>72</v>
      </c>
      <c r="B138" s="6" t="s">
        <v>23</v>
      </c>
      <c r="C138" s="58"/>
      <c r="D138" s="59"/>
      <c r="E138" s="60"/>
    </row>
    <row r="139" spans="1:5" ht="37.5">
      <c r="A139" s="7" t="s">
        <v>73</v>
      </c>
      <c r="B139" s="6" t="s">
        <v>23</v>
      </c>
      <c r="C139" s="58"/>
      <c r="D139" s="59"/>
      <c r="E139" s="60"/>
    </row>
    <row r="140" spans="1:5" ht="37.5">
      <c r="A140" s="7" t="s">
        <v>74</v>
      </c>
      <c r="B140" s="6" t="s">
        <v>23</v>
      </c>
      <c r="C140" s="58"/>
      <c r="D140" s="59"/>
      <c r="E140" s="60"/>
    </row>
    <row r="141" spans="1:5" ht="37.5">
      <c r="A141" s="7" t="s">
        <v>75</v>
      </c>
      <c r="B141" s="6" t="s">
        <v>54</v>
      </c>
      <c r="C141" s="58"/>
      <c r="D141" s="59"/>
      <c r="E141" s="60"/>
    </row>
    <row r="142" spans="1:5" ht="37.5">
      <c r="A142" s="7" t="s">
        <v>76</v>
      </c>
      <c r="B142" s="6" t="s">
        <v>54</v>
      </c>
      <c r="C142" s="58"/>
      <c r="D142" s="59"/>
      <c r="E142" s="60"/>
    </row>
    <row r="143" spans="1:5" ht="37.5">
      <c r="A143" s="7" t="s">
        <v>77</v>
      </c>
      <c r="B143" s="6" t="s">
        <v>23</v>
      </c>
      <c r="C143" s="58"/>
      <c r="D143" s="59"/>
      <c r="E143" s="60"/>
    </row>
    <row r="144" spans="1:5" ht="18.75">
      <c r="A144" s="7"/>
      <c r="B144" s="6"/>
      <c r="C144" s="55"/>
      <c r="D144" s="56"/>
      <c r="E144" s="57"/>
    </row>
    <row r="145" spans="1:5" ht="20.25">
      <c r="A145" s="48" t="s">
        <v>16</v>
      </c>
      <c r="B145" s="48"/>
      <c r="C145" s="48"/>
      <c r="D145" s="48"/>
      <c r="E145" s="48"/>
    </row>
    <row r="146" spans="1:5" ht="20.25">
      <c r="A146" s="49" t="s">
        <v>6</v>
      </c>
      <c r="B146" s="50"/>
      <c r="C146" s="49" t="s">
        <v>7</v>
      </c>
      <c r="D146" s="51"/>
      <c r="E146" s="50"/>
    </row>
    <row r="147" spans="1:5" ht="37.5">
      <c r="A147" s="5" t="s">
        <v>8</v>
      </c>
      <c r="B147" s="5" t="s">
        <v>9</v>
      </c>
      <c r="C147" s="5" t="s">
        <v>1</v>
      </c>
      <c r="D147" s="5" t="s">
        <v>10</v>
      </c>
      <c r="E147" s="5" t="s">
        <v>11</v>
      </c>
    </row>
    <row r="148" spans="1:5" ht="37.5">
      <c r="A148" s="7" t="s">
        <v>78</v>
      </c>
      <c r="B148" s="6" t="s">
        <v>23</v>
      </c>
      <c r="C148" s="8">
        <v>5336</v>
      </c>
      <c r="D148" s="8">
        <v>42</v>
      </c>
      <c r="E148" s="8" t="s">
        <v>14</v>
      </c>
    </row>
    <row r="149" spans="1:5" ht="37.5">
      <c r="A149" s="7" t="s">
        <v>79</v>
      </c>
      <c r="B149" s="6" t="s">
        <v>23</v>
      </c>
      <c r="C149" s="52"/>
      <c r="D149" s="53"/>
      <c r="E149" s="54"/>
    </row>
    <row r="150" spans="1:5" ht="37.5">
      <c r="A150" s="7" t="s">
        <v>80</v>
      </c>
      <c r="B150" s="6" t="s">
        <v>69</v>
      </c>
      <c r="C150" s="58"/>
      <c r="D150" s="59"/>
      <c r="E150" s="60"/>
    </row>
    <row r="151" spans="1:5" ht="37.5">
      <c r="A151" s="7" t="s">
        <v>81</v>
      </c>
      <c r="B151" s="6" t="s">
        <v>69</v>
      </c>
      <c r="C151" s="58"/>
      <c r="D151" s="59"/>
      <c r="E151" s="60"/>
    </row>
    <row r="152" spans="1:5" ht="37.5">
      <c r="A152" s="7" t="s">
        <v>82</v>
      </c>
      <c r="B152" s="6" t="s">
        <v>23</v>
      </c>
      <c r="C152" s="58"/>
      <c r="D152" s="59"/>
      <c r="E152" s="60"/>
    </row>
    <row r="153" spans="1:5" ht="37.5">
      <c r="A153" s="7" t="s">
        <v>83</v>
      </c>
      <c r="B153" s="6" t="s">
        <v>69</v>
      </c>
      <c r="C153" s="58"/>
      <c r="D153" s="59"/>
      <c r="E153" s="60"/>
    </row>
    <row r="154" spans="1:5" ht="37.5">
      <c r="A154" s="7" t="s">
        <v>84</v>
      </c>
      <c r="B154" s="6" t="s">
        <v>69</v>
      </c>
      <c r="C154" s="58"/>
      <c r="D154" s="59"/>
      <c r="E154" s="60"/>
    </row>
    <row r="155" spans="1:5" ht="18.75">
      <c r="A155" s="7"/>
      <c r="B155" s="6"/>
      <c r="C155" s="58"/>
      <c r="D155" s="59"/>
      <c r="E155" s="60"/>
    </row>
    <row r="156" spans="1:5" ht="20.25">
      <c r="A156" s="48" t="s">
        <v>19</v>
      </c>
      <c r="B156" s="48"/>
      <c r="C156" s="48"/>
      <c r="D156" s="48"/>
      <c r="E156" s="48"/>
    </row>
    <row r="157" spans="1:5" ht="20.25">
      <c r="A157" s="49" t="s">
        <v>6</v>
      </c>
      <c r="B157" s="50"/>
      <c r="C157" s="49" t="s">
        <v>7</v>
      </c>
      <c r="D157" s="51"/>
      <c r="E157" s="50"/>
    </row>
    <row r="158" spans="1:5" ht="37.5">
      <c r="A158" s="5" t="s">
        <v>8</v>
      </c>
      <c r="B158" s="5" t="s">
        <v>9</v>
      </c>
      <c r="C158" s="5" t="s">
        <v>1</v>
      </c>
      <c r="D158" s="5" t="s">
        <v>10</v>
      </c>
      <c r="E158" s="5" t="s">
        <v>20</v>
      </c>
    </row>
    <row r="159" spans="1:5" ht="37.5">
      <c r="A159" s="7" t="s">
        <v>85</v>
      </c>
      <c r="B159" s="6" t="s">
        <v>23</v>
      </c>
      <c r="C159" s="8">
        <v>7305</v>
      </c>
      <c r="D159" s="8">
        <v>5.6</v>
      </c>
      <c r="E159" s="8" t="s">
        <v>18</v>
      </c>
    </row>
    <row r="160" spans="1:5" ht="37.5">
      <c r="A160" s="7" t="s">
        <v>86</v>
      </c>
      <c r="B160" s="6" t="s">
        <v>23</v>
      </c>
      <c r="C160" s="52"/>
      <c r="D160" s="53"/>
      <c r="E160" s="54"/>
    </row>
    <row r="161" spans="1:5" ht="37.5">
      <c r="A161" s="7" t="s">
        <v>87</v>
      </c>
      <c r="B161" s="6" t="s">
        <v>23</v>
      </c>
      <c r="C161" s="58"/>
      <c r="D161" s="59"/>
      <c r="E161" s="60"/>
    </row>
    <row r="162" spans="1:5" ht="18.75">
      <c r="A162" s="7"/>
      <c r="B162" s="6"/>
      <c r="C162" s="58"/>
      <c r="D162" s="59"/>
      <c r="E162" s="60"/>
    </row>
    <row r="163" spans="1:5">
      <c r="A163" s="10"/>
      <c r="B163" s="32"/>
      <c r="C163" s="10"/>
      <c r="D163" s="10"/>
      <c r="E163" s="10"/>
    </row>
    <row r="164" spans="1:5">
      <c r="A164" s="10"/>
      <c r="B164" s="32"/>
      <c r="C164" s="10"/>
      <c r="D164" s="10"/>
      <c r="E164" s="10"/>
    </row>
    <row r="165" spans="1:5" ht="20.25">
      <c r="A165" s="48" t="s">
        <v>91</v>
      </c>
      <c r="B165" s="48"/>
      <c r="C165" s="48"/>
      <c r="D165" s="48"/>
      <c r="E165" s="48"/>
    </row>
    <row r="166" spans="1:5" ht="37.5">
      <c r="A166" s="71" t="s">
        <v>0</v>
      </c>
      <c r="B166" s="1" t="s">
        <v>1</v>
      </c>
      <c r="C166" s="1" t="s">
        <v>2</v>
      </c>
      <c r="D166" s="2" t="s">
        <v>3</v>
      </c>
      <c r="E166" s="73" t="s">
        <v>4</v>
      </c>
    </row>
    <row r="167" spans="1:5" ht="18.75">
      <c r="A167" s="72">
        <v>25226</v>
      </c>
      <c r="B167" s="3">
        <v>25226</v>
      </c>
      <c r="C167" s="3">
        <v>0</v>
      </c>
      <c r="D167" s="4">
        <v>1</v>
      </c>
      <c r="E167" s="74"/>
    </row>
    <row r="168" spans="1:5" ht="20.25">
      <c r="A168" s="48" t="s">
        <v>5</v>
      </c>
      <c r="B168" s="48"/>
      <c r="C168" s="48"/>
      <c r="D168" s="48"/>
      <c r="E168" s="48"/>
    </row>
    <row r="169" spans="1:5" ht="20.25">
      <c r="A169" s="49" t="s">
        <v>6</v>
      </c>
      <c r="B169" s="50"/>
      <c r="C169" s="49" t="s">
        <v>7</v>
      </c>
      <c r="D169" s="51"/>
      <c r="E169" s="50"/>
    </row>
    <row r="170" spans="1:5" ht="37.5">
      <c r="A170" s="5" t="s">
        <v>8</v>
      </c>
      <c r="B170" s="5" t="s">
        <v>9</v>
      </c>
      <c r="C170" s="5" t="s">
        <v>1</v>
      </c>
      <c r="D170" s="5" t="s">
        <v>10</v>
      </c>
      <c r="E170" s="5" t="s">
        <v>11</v>
      </c>
    </row>
    <row r="171" spans="1:5" ht="37.5">
      <c r="A171" s="7" t="s">
        <v>89</v>
      </c>
      <c r="B171" s="6" t="s">
        <v>23</v>
      </c>
      <c r="C171" s="8">
        <v>25226</v>
      </c>
      <c r="D171" s="9">
        <v>1</v>
      </c>
      <c r="E171" s="8"/>
    </row>
    <row r="172" spans="1:5" ht="18.75">
      <c r="A172" s="7" t="s">
        <v>90</v>
      </c>
      <c r="B172" s="6"/>
      <c r="C172" s="52"/>
      <c r="D172" s="53"/>
      <c r="E172" s="54"/>
    </row>
    <row r="173" spans="1:5" ht="18.75">
      <c r="A173" s="7"/>
      <c r="B173" s="6"/>
      <c r="C173" s="58"/>
      <c r="D173" s="59"/>
      <c r="E173" s="60"/>
    </row>
    <row r="174" spans="1:5" ht="20.25">
      <c r="A174" s="48" t="s">
        <v>16</v>
      </c>
      <c r="B174" s="48"/>
      <c r="C174" s="48"/>
      <c r="D174" s="48"/>
      <c r="E174" s="48"/>
    </row>
    <row r="175" spans="1:5" ht="20.25">
      <c r="A175" s="49" t="s">
        <v>6</v>
      </c>
      <c r="B175" s="50"/>
      <c r="C175" s="49" t="s">
        <v>7</v>
      </c>
      <c r="D175" s="51"/>
      <c r="E175" s="50"/>
    </row>
    <row r="176" spans="1:5" ht="37.5">
      <c r="A176" s="5" t="s">
        <v>8</v>
      </c>
      <c r="B176" s="5" t="s">
        <v>9</v>
      </c>
      <c r="C176" s="5" t="s">
        <v>1</v>
      </c>
      <c r="D176" s="5" t="s">
        <v>10</v>
      </c>
      <c r="E176" s="5" t="s">
        <v>11</v>
      </c>
    </row>
    <row r="177" spans="1:5" ht="18.75">
      <c r="A177" s="7"/>
      <c r="B177" s="6"/>
      <c r="C177" s="8"/>
      <c r="D177" s="8"/>
      <c r="E177" s="8"/>
    </row>
    <row r="178" spans="1:5" ht="18.75">
      <c r="A178" s="7"/>
      <c r="B178" s="6"/>
      <c r="C178" s="52"/>
      <c r="D178" s="53"/>
      <c r="E178" s="54"/>
    </row>
    <row r="179" spans="1:5" ht="20.25">
      <c r="A179" s="48" t="s">
        <v>19</v>
      </c>
      <c r="B179" s="48"/>
      <c r="C179" s="48"/>
      <c r="D179" s="48"/>
      <c r="E179" s="48"/>
    </row>
    <row r="180" spans="1:5" ht="20.25">
      <c r="A180" s="49" t="s">
        <v>6</v>
      </c>
      <c r="B180" s="50"/>
      <c r="C180" s="49" t="s">
        <v>7</v>
      </c>
      <c r="D180" s="51"/>
      <c r="E180" s="50"/>
    </row>
    <row r="181" spans="1:5" ht="37.5">
      <c r="A181" s="5" t="s">
        <v>8</v>
      </c>
      <c r="B181" s="5" t="s">
        <v>9</v>
      </c>
      <c r="C181" s="5" t="s">
        <v>1</v>
      </c>
      <c r="D181" s="5" t="s">
        <v>10</v>
      </c>
      <c r="E181" s="5" t="s">
        <v>20</v>
      </c>
    </row>
    <row r="182" spans="1:5" ht="18.75">
      <c r="A182" s="7"/>
      <c r="B182" s="6"/>
      <c r="C182" s="8"/>
      <c r="D182" s="8"/>
      <c r="E182" s="8"/>
    </row>
    <row r="183" spans="1:5" ht="18.75">
      <c r="A183" s="7"/>
      <c r="B183" s="6"/>
      <c r="C183" s="52"/>
      <c r="D183" s="53"/>
      <c r="E183" s="54"/>
    </row>
    <row r="184" spans="1:5">
      <c r="A184" s="10"/>
      <c r="B184" s="32"/>
      <c r="C184" s="10"/>
      <c r="D184" s="10"/>
      <c r="E184" s="10"/>
    </row>
    <row r="185" spans="1:5">
      <c r="A185" s="10"/>
      <c r="B185" s="32"/>
      <c r="C185" s="10"/>
      <c r="D185" s="10"/>
      <c r="E185" s="10"/>
    </row>
    <row r="186" spans="1:5" ht="20.25">
      <c r="A186" s="48" t="s">
        <v>100</v>
      </c>
      <c r="B186" s="48"/>
      <c r="C186" s="48"/>
      <c r="D186" s="48"/>
      <c r="E186" s="48"/>
    </row>
    <row r="187" spans="1:5" ht="37.5">
      <c r="A187" s="71" t="s">
        <v>0</v>
      </c>
      <c r="B187" s="1" t="s">
        <v>1</v>
      </c>
      <c r="C187" s="1" t="s">
        <v>2</v>
      </c>
      <c r="D187" s="2" t="s">
        <v>3</v>
      </c>
      <c r="E187" s="73" t="s">
        <v>4</v>
      </c>
    </row>
    <row r="188" spans="1:5" ht="18.75">
      <c r="A188" s="72">
        <v>49839</v>
      </c>
      <c r="B188" s="3">
        <v>27257</v>
      </c>
      <c r="C188" s="3">
        <v>22582</v>
      </c>
      <c r="D188" s="4">
        <f>+B188/(B188+C188)</f>
        <v>0.54690102128854912</v>
      </c>
      <c r="E188" s="74"/>
    </row>
    <row r="189" spans="1:5" ht="20.25">
      <c r="A189" s="48" t="s">
        <v>5</v>
      </c>
      <c r="B189" s="48"/>
      <c r="C189" s="48"/>
      <c r="D189" s="48"/>
      <c r="E189" s="48"/>
    </row>
    <row r="190" spans="1:5" ht="20.25">
      <c r="A190" s="49" t="s">
        <v>6</v>
      </c>
      <c r="B190" s="50"/>
      <c r="C190" s="49" t="s">
        <v>7</v>
      </c>
      <c r="D190" s="51"/>
      <c r="E190" s="50"/>
    </row>
    <row r="191" spans="1:5" ht="37.5">
      <c r="A191" s="5" t="s">
        <v>8</v>
      </c>
      <c r="B191" s="5" t="s">
        <v>9</v>
      </c>
      <c r="C191" s="5" t="s">
        <v>1</v>
      </c>
      <c r="D191" s="5" t="s">
        <v>10</v>
      </c>
      <c r="E191" s="5" t="s">
        <v>11</v>
      </c>
    </row>
    <row r="192" spans="1:5" ht="37.5">
      <c r="A192" s="7" t="s">
        <v>92</v>
      </c>
      <c r="B192" s="6" t="s">
        <v>23</v>
      </c>
      <c r="C192" s="8">
        <v>15396</v>
      </c>
      <c r="D192" s="8">
        <f>+(C192/B188)*100</f>
        <v>56.48457277029754</v>
      </c>
      <c r="E192" s="8" t="s">
        <v>14</v>
      </c>
    </row>
    <row r="193" spans="1:5" ht="37.5">
      <c r="A193" s="7" t="s">
        <v>93</v>
      </c>
      <c r="B193" s="6" t="s">
        <v>54</v>
      </c>
      <c r="C193" s="52"/>
      <c r="D193" s="53"/>
      <c r="E193" s="54"/>
    </row>
    <row r="194" spans="1:5" ht="37.5">
      <c r="A194" s="7" t="s">
        <v>94</v>
      </c>
      <c r="B194" s="6" t="s">
        <v>23</v>
      </c>
      <c r="C194" s="58"/>
      <c r="D194" s="59"/>
      <c r="E194" s="60"/>
    </row>
    <row r="195" spans="1:5" ht="37.5">
      <c r="A195" s="7" t="s">
        <v>95</v>
      </c>
      <c r="B195" s="6" t="s">
        <v>23</v>
      </c>
      <c r="C195" s="58"/>
      <c r="D195" s="59"/>
      <c r="E195" s="60"/>
    </row>
    <row r="196" spans="1:5" ht="18.75">
      <c r="A196" s="7"/>
      <c r="B196" s="6"/>
      <c r="C196" s="58"/>
      <c r="D196" s="59"/>
      <c r="E196" s="60"/>
    </row>
    <row r="197" spans="1:5" ht="20.25">
      <c r="A197" s="48" t="s">
        <v>16</v>
      </c>
      <c r="B197" s="48"/>
      <c r="C197" s="48"/>
      <c r="D197" s="48"/>
      <c r="E197" s="48"/>
    </row>
    <row r="198" spans="1:5" ht="20.25">
      <c r="A198" s="49" t="s">
        <v>6</v>
      </c>
      <c r="B198" s="50"/>
      <c r="C198" s="49" t="s">
        <v>7</v>
      </c>
      <c r="D198" s="51"/>
      <c r="E198" s="50"/>
    </row>
    <row r="199" spans="1:5" ht="37.5">
      <c r="A199" s="5" t="s">
        <v>8</v>
      </c>
      <c r="B199" s="5" t="s">
        <v>9</v>
      </c>
      <c r="C199" s="5" t="s">
        <v>1</v>
      </c>
      <c r="D199" s="5" t="s">
        <v>10</v>
      </c>
      <c r="E199" s="5" t="s">
        <v>11</v>
      </c>
    </row>
    <row r="200" spans="1:5" ht="37.5">
      <c r="A200" s="7" t="s">
        <v>96</v>
      </c>
      <c r="B200" s="6" t="s">
        <v>23</v>
      </c>
      <c r="C200" s="8">
        <v>11861</v>
      </c>
      <c r="D200" s="8">
        <f>+C200/(B188)*100</f>
        <v>43.51542722970246</v>
      </c>
      <c r="E200" s="8" t="s">
        <v>14</v>
      </c>
    </row>
    <row r="201" spans="1:5" ht="37.5">
      <c r="A201" s="7" t="s">
        <v>97</v>
      </c>
      <c r="B201" s="6" t="s">
        <v>23</v>
      </c>
      <c r="C201" s="52"/>
      <c r="D201" s="53"/>
      <c r="E201" s="54"/>
    </row>
    <row r="202" spans="1:5" ht="37.5">
      <c r="A202" s="7" t="s">
        <v>98</v>
      </c>
      <c r="B202" s="6" t="s">
        <v>23</v>
      </c>
      <c r="C202" s="58"/>
      <c r="D202" s="59"/>
      <c r="E202" s="60"/>
    </row>
    <row r="203" spans="1:5" ht="37.5">
      <c r="A203" s="7" t="s">
        <v>99</v>
      </c>
      <c r="B203" s="6" t="s">
        <v>23</v>
      </c>
      <c r="C203" s="58"/>
      <c r="D203" s="59"/>
      <c r="E203" s="60"/>
    </row>
    <row r="204" spans="1:5" ht="18.75">
      <c r="A204" s="7"/>
      <c r="B204" s="6"/>
      <c r="C204" s="58"/>
      <c r="D204" s="59"/>
      <c r="E204" s="60"/>
    </row>
    <row r="205" spans="1:5" ht="20.25">
      <c r="A205" s="48" t="s">
        <v>19</v>
      </c>
      <c r="B205" s="48"/>
      <c r="C205" s="48"/>
      <c r="D205" s="48"/>
      <c r="E205" s="48"/>
    </row>
    <row r="206" spans="1:5" ht="20.25">
      <c r="A206" s="49" t="s">
        <v>6</v>
      </c>
      <c r="B206" s="50"/>
      <c r="C206" s="49" t="s">
        <v>7</v>
      </c>
      <c r="D206" s="51"/>
      <c r="E206" s="50"/>
    </row>
    <row r="207" spans="1:5" ht="37.5">
      <c r="A207" s="5" t="s">
        <v>8</v>
      </c>
      <c r="B207" s="5" t="s">
        <v>9</v>
      </c>
      <c r="C207" s="5" t="s">
        <v>1</v>
      </c>
      <c r="D207" s="5" t="s">
        <v>10</v>
      </c>
      <c r="E207" s="5" t="s">
        <v>20</v>
      </c>
    </row>
    <row r="208" spans="1:5" ht="18.75">
      <c r="A208" s="7"/>
      <c r="B208" s="6"/>
      <c r="C208" s="8">
        <v>0</v>
      </c>
      <c r="D208" s="8">
        <v>0</v>
      </c>
      <c r="E208" s="8" t="s">
        <v>18</v>
      </c>
    </row>
    <row r="209" spans="1:5" ht="18.75">
      <c r="A209" s="7"/>
      <c r="B209" s="6"/>
      <c r="C209" s="52"/>
      <c r="D209" s="53"/>
      <c r="E209" s="54"/>
    </row>
    <row r="210" spans="1:5">
      <c r="A210" s="10"/>
      <c r="B210" s="32"/>
      <c r="C210" s="10"/>
      <c r="D210" s="10"/>
      <c r="E210" s="10"/>
    </row>
    <row r="211" spans="1:5">
      <c r="A211" s="10"/>
      <c r="B211" s="32"/>
      <c r="C211" s="10"/>
      <c r="D211" s="10"/>
      <c r="E211" s="10"/>
    </row>
    <row r="212" spans="1:5" ht="20.25">
      <c r="A212" s="48" t="s">
        <v>103</v>
      </c>
      <c r="B212" s="48"/>
      <c r="C212" s="48"/>
      <c r="D212" s="48"/>
      <c r="E212" s="48"/>
    </row>
    <row r="213" spans="1:5" ht="37.5">
      <c r="A213" s="71" t="s">
        <v>0</v>
      </c>
      <c r="B213" s="1" t="s">
        <v>1</v>
      </c>
      <c r="C213" s="1" t="s">
        <v>2</v>
      </c>
      <c r="D213" s="2" t="s">
        <v>3</v>
      </c>
      <c r="E213" s="73" t="s">
        <v>4</v>
      </c>
    </row>
    <row r="214" spans="1:5" ht="18.75">
      <c r="A214" s="72">
        <v>12764</v>
      </c>
      <c r="B214" s="3">
        <v>8616</v>
      </c>
      <c r="C214" s="3">
        <v>4148</v>
      </c>
      <c r="D214" s="4">
        <v>0.68</v>
      </c>
      <c r="E214" s="74"/>
    </row>
    <row r="215" spans="1:5" ht="20.25">
      <c r="A215" s="48" t="s">
        <v>5</v>
      </c>
      <c r="B215" s="48"/>
      <c r="C215" s="48"/>
      <c r="D215" s="48"/>
      <c r="E215" s="48"/>
    </row>
    <row r="216" spans="1:5" ht="20.25">
      <c r="A216" s="49" t="s">
        <v>6</v>
      </c>
      <c r="B216" s="50"/>
      <c r="C216" s="49" t="s">
        <v>7</v>
      </c>
      <c r="D216" s="51"/>
      <c r="E216" s="50"/>
    </row>
    <row r="217" spans="1:5" ht="37.5">
      <c r="A217" s="5" t="s">
        <v>8</v>
      </c>
      <c r="B217" s="5" t="s">
        <v>9</v>
      </c>
      <c r="C217" s="5" t="s">
        <v>1</v>
      </c>
      <c r="D217" s="5" t="s">
        <v>10</v>
      </c>
      <c r="E217" s="5" t="s">
        <v>11</v>
      </c>
    </row>
    <row r="218" spans="1:5" ht="18.75">
      <c r="A218" s="7" t="s">
        <v>101</v>
      </c>
      <c r="B218" s="6"/>
      <c r="C218" s="8">
        <v>6026</v>
      </c>
      <c r="D218" s="8">
        <v>0.7</v>
      </c>
      <c r="E218" s="8" t="s">
        <v>14</v>
      </c>
    </row>
    <row r="219" spans="1:5" ht="18.75">
      <c r="A219" s="7"/>
      <c r="B219" s="6"/>
      <c r="C219" s="52"/>
      <c r="D219" s="53"/>
      <c r="E219" s="54"/>
    </row>
    <row r="220" spans="1:5" ht="20.25">
      <c r="A220" s="48" t="s">
        <v>16</v>
      </c>
      <c r="B220" s="48"/>
      <c r="C220" s="48"/>
      <c r="D220" s="48"/>
      <c r="E220" s="48"/>
    </row>
    <row r="221" spans="1:5" ht="20.25">
      <c r="A221" s="49" t="s">
        <v>6</v>
      </c>
      <c r="B221" s="50"/>
      <c r="C221" s="49" t="s">
        <v>7</v>
      </c>
      <c r="D221" s="51"/>
      <c r="E221" s="50"/>
    </row>
    <row r="222" spans="1:5" ht="37.5">
      <c r="A222" s="5" t="s">
        <v>8</v>
      </c>
      <c r="B222" s="5" t="s">
        <v>9</v>
      </c>
      <c r="C222" s="5" t="s">
        <v>1</v>
      </c>
      <c r="D222" s="5" t="s">
        <v>10</v>
      </c>
      <c r="E222" s="5" t="s">
        <v>11</v>
      </c>
    </row>
    <row r="223" spans="1:5" ht="18.75">
      <c r="A223" s="7" t="s">
        <v>102</v>
      </c>
      <c r="B223" s="6"/>
      <c r="C223" s="8">
        <v>2590</v>
      </c>
      <c r="D223" s="8">
        <v>0.3</v>
      </c>
      <c r="E223" s="8" t="s">
        <v>14</v>
      </c>
    </row>
    <row r="224" spans="1:5" ht="18.75">
      <c r="A224" s="7"/>
      <c r="B224" s="6"/>
      <c r="C224" s="52"/>
      <c r="D224" s="53"/>
      <c r="E224" s="54"/>
    </row>
    <row r="225" spans="1:5" ht="20.25">
      <c r="A225" s="48" t="s">
        <v>19</v>
      </c>
      <c r="B225" s="48"/>
      <c r="C225" s="48"/>
      <c r="D225" s="48"/>
      <c r="E225" s="48"/>
    </row>
    <row r="226" spans="1:5" ht="20.25">
      <c r="A226" s="49" t="s">
        <v>6</v>
      </c>
      <c r="B226" s="50"/>
      <c r="C226" s="49" t="s">
        <v>7</v>
      </c>
      <c r="D226" s="51"/>
      <c r="E226" s="50"/>
    </row>
    <row r="227" spans="1:5" ht="37.5">
      <c r="A227" s="5" t="s">
        <v>8</v>
      </c>
      <c r="B227" s="5" t="s">
        <v>9</v>
      </c>
      <c r="C227" s="5" t="s">
        <v>1</v>
      </c>
      <c r="D227" s="5" t="s">
        <v>10</v>
      </c>
      <c r="E227" s="5" t="s">
        <v>20</v>
      </c>
    </row>
    <row r="228" spans="1:5" ht="18.75">
      <c r="A228" s="7"/>
      <c r="B228" s="6"/>
      <c r="C228" s="8">
        <v>0</v>
      </c>
      <c r="D228" s="8">
        <v>0</v>
      </c>
      <c r="E228" s="8" t="s">
        <v>18</v>
      </c>
    </row>
    <row r="229" spans="1:5" ht="18.75">
      <c r="A229" s="7"/>
      <c r="B229" s="6"/>
      <c r="C229" s="52"/>
      <c r="D229" s="53"/>
      <c r="E229" s="54"/>
    </row>
    <row r="230" spans="1:5">
      <c r="A230" s="10"/>
      <c r="B230" s="32"/>
      <c r="C230" s="10"/>
      <c r="D230" s="10"/>
      <c r="E230" s="10"/>
    </row>
    <row r="231" spans="1:5">
      <c r="A231" s="10"/>
      <c r="B231" s="32"/>
      <c r="C231" s="10"/>
      <c r="D231" s="10"/>
      <c r="E231" s="10"/>
    </row>
    <row r="232" spans="1:5" ht="20.25">
      <c r="A232" s="48" t="s">
        <v>105</v>
      </c>
      <c r="B232" s="48"/>
      <c r="C232" s="48"/>
      <c r="D232" s="48"/>
      <c r="E232" s="48"/>
    </row>
    <row r="233" spans="1:5" ht="37.5">
      <c r="A233" s="71" t="s">
        <v>0</v>
      </c>
      <c r="B233" s="1" t="s">
        <v>1</v>
      </c>
      <c r="C233" s="1" t="s">
        <v>2</v>
      </c>
      <c r="D233" s="2" t="s">
        <v>3</v>
      </c>
      <c r="E233" s="73" t="s">
        <v>4</v>
      </c>
    </row>
    <row r="234" spans="1:5" ht="18.75">
      <c r="A234" s="75">
        <v>10000</v>
      </c>
      <c r="B234" s="20">
        <v>4412</v>
      </c>
      <c r="C234" s="20">
        <v>5588</v>
      </c>
      <c r="D234" s="4">
        <v>0.44</v>
      </c>
      <c r="E234" s="74"/>
    </row>
    <row r="235" spans="1:5" ht="20.25">
      <c r="A235" s="48" t="s">
        <v>5</v>
      </c>
      <c r="B235" s="48"/>
      <c r="C235" s="48"/>
      <c r="D235" s="48"/>
      <c r="E235" s="48"/>
    </row>
    <row r="236" spans="1:5" ht="20.25">
      <c r="A236" s="49" t="s">
        <v>6</v>
      </c>
      <c r="B236" s="50"/>
      <c r="C236" s="49" t="s">
        <v>7</v>
      </c>
      <c r="D236" s="51"/>
      <c r="E236" s="50"/>
    </row>
    <row r="237" spans="1:5" ht="37.5">
      <c r="A237" s="5" t="s">
        <v>8</v>
      </c>
      <c r="B237" s="5" t="s">
        <v>9</v>
      </c>
      <c r="C237" s="5" t="s">
        <v>1</v>
      </c>
      <c r="D237" s="5" t="s">
        <v>10</v>
      </c>
      <c r="E237" s="5" t="s">
        <v>11</v>
      </c>
    </row>
    <row r="238" spans="1:5" ht="18.75">
      <c r="A238" s="22"/>
      <c r="B238" s="6"/>
      <c r="C238" s="8"/>
      <c r="D238" s="8"/>
      <c r="E238" s="8"/>
    </row>
    <row r="239" spans="1:5" ht="18.75">
      <c r="A239" s="22"/>
      <c r="B239" s="6"/>
      <c r="C239" s="52"/>
      <c r="D239" s="53"/>
      <c r="E239" s="54"/>
    </row>
    <row r="240" spans="1:5" ht="20.25">
      <c r="A240" s="48" t="s">
        <v>16</v>
      </c>
      <c r="B240" s="48"/>
      <c r="C240" s="48"/>
      <c r="D240" s="48"/>
      <c r="E240" s="48"/>
    </row>
    <row r="241" spans="1:5" ht="20.25">
      <c r="A241" s="49" t="s">
        <v>6</v>
      </c>
      <c r="B241" s="50"/>
      <c r="C241" s="49" t="s">
        <v>7</v>
      </c>
      <c r="D241" s="51"/>
      <c r="E241" s="50"/>
    </row>
    <row r="242" spans="1:5" ht="37.5">
      <c r="A242" s="5" t="s">
        <v>8</v>
      </c>
      <c r="B242" s="5" t="s">
        <v>9</v>
      </c>
      <c r="C242" s="5" t="s">
        <v>1</v>
      </c>
      <c r="D242" s="5" t="s">
        <v>10</v>
      </c>
      <c r="E242" s="5" t="s">
        <v>11</v>
      </c>
    </row>
    <row r="243" spans="1:5" ht="18.75">
      <c r="A243" s="7" t="s">
        <v>104</v>
      </c>
      <c r="B243" s="6"/>
      <c r="C243" s="8">
        <v>4412</v>
      </c>
      <c r="D243" s="9">
        <v>0.44</v>
      </c>
      <c r="E243" s="8" t="s">
        <v>14</v>
      </c>
    </row>
    <row r="244" spans="1:5" ht="18.75">
      <c r="A244" s="7"/>
      <c r="B244" s="6"/>
      <c r="C244" s="52"/>
      <c r="D244" s="53"/>
      <c r="E244" s="54"/>
    </row>
    <row r="245" spans="1:5" ht="18.75">
      <c r="A245" s="7"/>
      <c r="B245" s="6"/>
      <c r="C245" s="58"/>
      <c r="D245" s="59"/>
      <c r="E245" s="60"/>
    </row>
    <row r="246" spans="1:5" ht="20.25">
      <c r="A246" s="48" t="s">
        <v>19</v>
      </c>
      <c r="B246" s="48"/>
      <c r="C246" s="48"/>
      <c r="D246" s="48"/>
      <c r="E246" s="48"/>
    </row>
    <row r="247" spans="1:5" ht="20.25">
      <c r="A247" s="49" t="s">
        <v>6</v>
      </c>
      <c r="B247" s="50"/>
      <c r="C247" s="49" t="s">
        <v>7</v>
      </c>
      <c r="D247" s="51"/>
      <c r="E247" s="50"/>
    </row>
    <row r="248" spans="1:5" ht="37.5">
      <c r="A248" s="5" t="s">
        <v>8</v>
      </c>
      <c r="B248" s="5" t="s">
        <v>9</v>
      </c>
      <c r="C248" s="5" t="s">
        <v>1</v>
      </c>
      <c r="D248" s="5" t="s">
        <v>10</v>
      </c>
      <c r="E248" s="5" t="s">
        <v>20</v>
      </c>
    </row>
    <row r="249" spans="1:5" ht="18.75">
      <c r="A249" s="7"/>
      <c r="B249" s="6"/>
      <c r="C249" s="8"/>
      <c r="D249" s="8"/>
      <c r="E249" s="8"/>
    </row>
    <row r="250" spans="1:5" ht="18.75">
      <c r="A250" s="7"/>
      <c r="B250" s="6"/>
      <c r="C250" s="52"/>
      <c r="D250" s="53"/>
      <c r="E250" s="54"/>
    </row>
    <row r="251" spans="1:5">
      <c r="A251" s="10"/>
      <c r="B251" s="32"/>
      <c r="C251" s="10"/>
      <c r="D251" s="10"/>
      <c r="E251" s="10"/>
    </row>
    <row r="252" spans="1:5">
      <c r="A252" s="10"/>
      <c r="B252" s="32"/>
      <c r="C252" s="10"/>
      <c r="D252" s="10"/>
      <c r="E252" s="10"/>
    </row>
    <row r="253" spans="1:5" ht="20.25">
      <c r="A253" s="48" t="s">
        <v>109</v>
      </c>
      <c r="B253" s="48"/>
      <c r="C253" s="48"/>
      <c r="D253" s="48"/>
      <c r="E253" s="48"/>
    </row>
    <row r="254" spans="1:5" ht="37.5">
      <c r="A254" s="71" t="s">
        <v>0</v>
      </c>
      <c r="B254" s="1" t="s">
        <v>1</v>
      </c>
      <c r="C254" s="1" t="s">
        <v>2</v>
      </c>
      <c r="D254" s="2" t="s">
        <v>3</v>
      </c>
      <c r="E254" s="73" t="s">
        <v>4</v>
      </c>
    </row>
    <row r="255" spans="1:5" ht="18.75">
      <c r="A255" s="72">
        <v>10000</v>
      </c>
      <c r="B255" s="3">
        <v>8039</v>
      </c>
      <c r="C255" s="3">
        <v>1961</v>
      </c>
      <c r="D255" s="4">
        <v>0.8</v>
      </c>
      <c r="E255" s="74"/>
    </row>
    <row r="256" spans="1:5" ht="20.25">
      <c r="A256" s="48" t="s">
        <v>5</v>
      </c>
      <c r="B256" s="48"/>
      <c r="C256" s="48"/>
      <c r="D256" s="48"/>
      <c r="E256" s="48"/>
    </row>
    <row r="257" spans="1:5" ht="20.25">
      <c r="A257" s="49" t="s">
        <v>6</v>
      </c>
      <c r="B257" s="50"/>
      <c r="C257" s="49" t="s">
        <v>7</v>
      </c>
      <c r="D257" s="51"/>
      <c r="E257" s="50"/>
    </row>
    <row r="258" spans="1:5" ht="37.5">
      <c r="A258" s="5" t="s">
        <v>8</v>
      </c>
      <c r="B258" s="5" t="s">
        <v>9</v>
      </c>
      <c r="C258" s="5" t="s">
        <v>1</v>
      </c>
      <c r="D258" s="5" t="s">
        <v>10</v>
      </c>
      <c r="E258" s="5" t="s">
        <v>11</v>
      </c>
    </row>
    <row r="259" spans="1:5" ht="37.5">
      <c r="A259" s="7" t="s">
        <v>106</v>
      </c>
      <c r="B259" s="6" t="s">
        <v>23</v>
      </c>
      <c r="C259" s="8">
        <f>8039</f>
        <v>8039</v>
      </c>
      <c r="D259" s="8">
        <f>C259/A255</f>
        <v>0.80389999999999995</v>
      </c>
      <c r="E259" s="8" t="s">
        <v>14</v>
      </c>
    </row>
    <row r="260" spans="1:5" ht="37.5">
      <c r="A260" s="7" t="s">
        <v>107</v>
      </c>
      <c r="B260" s="6" t="s">
        <v>69</v>
      </c>
      <c r="C260" s="52"/>
      <c r="D260" s="53"/>
      <c r="E260" s="54"/>
    </row>
    <row r="261" spans="1:5" ht="37.5">
      <c r="A261" s="7" t="s">
        <v>108</v>
      </c>
      <c r="B261" s="6" t="s">
        <v>69</v>
      </c>
      <c r="C261" s="58"/>
      <c r="D261" s="59"/>
      <c r="E261" s="60"/>
    </row>
    <row r="262" spans="1:5" ht="18.75">
      <c r="A262" s="7"/>
      <c r="B262" s="6"/>
      <c r="C262" s="58"/>
      <c r="D262" s="59"/>
      <c r="E262" s="60"/>
    </row>
    <row r="263" spans="1:5" ht="20.25">
      <c r="A263" s="48" t="s">
        <v>16</v>
      </c>
      <c r="B263" s="48"/>
      <c r="C263" s="48"/>
      <c r="D263" s="48"/>
      <c r="E263" s="48"/>
    </row>
    <row r="264" spans="1:5" ht="20.25">
      <c r="A264" s="49" t="s">
        <v>6</v>
      </c>
      <c r="B264" s="50"/>
      <c r="C264" s="49" t="s">
        <v>7</v>
      </c>
      <c r="D264" s="51"/>
      <c r="E264" s="50"/>
    </row>
    <row r="265" spans="1:5" ht="37.5">
      <c r="A265" s="5" t="s">
        <v>8</v>
      </c>
      <c r="B265" s="5" t="s">
        <v>9</v>
      </c>
      <c r="C265" s="5" t="s">
        <v>1</v>
      </c>
      <c r="D265" s="5" t="s">
        <v>10</v>
      </c>
      <c r="E265" s="5" t="s">
        <v>11</v>
      </c>
    </row>
    <row r="266" spans="1:5" ht="18.75">
      <c r="A266" s="7"/>
      <c r="B266" s="6"/>
      <c r="C266" s="8"/>
      <c r="D266" s="8"/>
      <c r="E266" s="8"/>
    </row>
    <row r="267" spans="1:5" ht="18.75">
      <c r="A267" s="7"/>
      <c r="B267" s="6"/>
      <c r="C267" s="52"/>
      <c r="D267" s="53"/>
      <c r="E267" s="54"/>
    </row>
    <row r="268" spans="1:5" ht="20.25">
      <c r="A268" s="48" t="s">
        <v>19</v>
      </c>
      <c r="B268" s="48"/>
      <c r="C268" s="48"/>
      <c r="D268" s="48"/>
      <c r="E268" s="48"/>
    </row>
    <row r="269" spans="1:5" ht="20.25">
      <c r="A269" s="49" t="s">
        <v>6</v>
      </c>
      <c r="B269" s="50"/>
      <c r="C269" s="49" t="s">
        <v>7</v>
      </c>
      <c r="D269" s="51"/>
      <c r="E269" s="50"/>
    </row>
    <row r="270" spans="1:5" ht="37.5">
      <c r="A270" s="5" t="s">
        <v>8</v>
      </c>
      <c r="B270" s="5" t="s">
        <v>9</v>
      </c>
      <c r="C270" s="5" t="s">
        <v>1</v>
      </c>
      <c r="D270" s="5" t="s">
        <v>10</v>
      </c>
      <c r="E270" s="5" t="s">
        <v>20</v>
      </c>
    </row>
    <row r="271" spans="1:5" ht="18.75">
      <c r="A271" s="7"/>
      <c r="B271" s="6"/>
      <c r="C271" s="8"/>
      <c r="D271" s="8"/>
      <c r="E271" s="8"/>
    </row>
    <row r="272" spans="1:5" ht="18.75">
      <c r="A272" s="7"/>
      <c r="B272" s="6"/>
      <c r="C272" s="52"/>
      <c r="D272" s="53"/>
      <c r="E272" s="54"/>
    </row>
    <row r="273" spans="1:5">
      <c r="A273" s="10"/>
      <c r="B273" s="32"/>
      <c r="C273" s="10"/>
      <c r="D273" s="10"/>
      <c r="E273" s="10"/>
    </row>
    <row r="274" spans="1:5">
      <c r="A274" s="10"/>
      <c r="B274" s="32"/>
      <c r="C274" s="10"/>
      <c r="D274" s="10"/>
      <c r="E274" s="10"/>
    </row>
    <row r="275" spans="1:5" ht="20.25">
      <c r="A275" s="48" t="s">
        <v>110</v>
      </c>
      <c r="B275" s="48"/>
      <c r="C275" s="48"/>
      <c r="D275" s="48"/>
      <c r="E275" s="48"/>
    </row>
    <row r="276" spans="1:5" ht="37.5">
      <c r="A276" s="71" t="s">
        <v>0</v>
      </c>
      <c r="B276" s="1" t="s">
        <v>1</v>
      </c>
      <c r="C276" s="1" t="s">
        <v>2</v>
      </c>
      <c r="D276" s="2" t="s">
        <v>3</v>
      </c>
      <c r="E276" s="73" t="s">
        <v>4</v>
      </c>
    </row>
    <row r="277" spans="1:5" ht="18.75">
      <c r="A277" s="72">
        <v>790036</v>
      </c>
      <c r="B277" s="3">
        <v>913698</v>
      </c>
      <c r="C277" s="3"/>
      <c r="D277" s="4">
        <v>1</v>
      </c>
      <c r="E277" s="74"/>
    </row>
    <row r="278" spans="1:5" ht="20.25">
      <c r="A278" s="48" t="s">
        <v>5</v>
      </c>
      <c r="B278" s="48"/>
      <c r="C278" s="48"/>
      <c r="D278" s="48"/>
      <c r="E278" s="48"/>
    </row>
    <row r="279" spans="1:5" ht="20.25">
      <c r="A279" s="49" t="s">
        <v>6</v>
      </c>
      <c r="B279" s="50"/>
      <c r="C279" s="49" t="s">
        <v>7</v>
      </c>
      <c r="D279" s="51"/>
      <c r="E279" s="50"/>
    </row>
    <row r="280" spans="1:5" ht="37.5">
      <c r="A280" s="5" t="s">
        <v>8</v>
      </c>
      <c r="B280" s="5" t="s">
        <v>9</v>
      </c>
      <c r="C280" s="5" t="s">
        <v>1</v>
      </c>
      <c r="D280" s="5" t="s">
        <v>10</v>
      </c>
      <c r="E280" s="5" t="s">
        <v>11</v>
      </c>
    </row>
    <row r="281" spans="1:5" ht="37.5">
      <c r="A281" s="7" t="s">
        <v>111</v>
      </c>
      <c r="B281" s="6" t="s">
        <v>54</v>
      </c>
      <c r="C281" s="8">
        <v>476284</v>
      </c>
      <c r="D281" s="8">
        <v>52</v>
      </c>
      <c r="E281" s="8" t="s">
        <v>14</v>
      </c>
    </row>
    <row r="282" spans="1:5" ht="37.5">
      <c r="A282" s="7" t="s">
        <v>112</v>
      </c>
      <c r="B282" s="6" t="s">
        <v>54</v>
      </c>
      <c r="C282" s="52"/>
      <c r="D282" s="53"/>
      <c r="E282" s="54"/>
    </row>
    <row r="283" spans="1:5" ht="37.5">
      <c r="A283" s="7" t="s">
        <v>113</v>
      </c>
      <c r="B283" s="6" t="s">
        <v>23</v>
      </c>
      <c r="C283" s="58"/>
      <c r="D283" s="59"/>
      <c r="E283" s="60"/>
    </row>
    <row r="284" spans="1:5" ht="37.5">
      <c r="A284" s="7" t="s">
        <v>114</v>
      </c>
      <c r="B284" s="6" t="s">
        <v>23</v>
      </c>
      <c r="C284" s="58"/>
      <c r="D284" s="59"/>
      <c r="E284" s="60"/>
    </row>
    <row r="285" spans="1:5" ht="112.5">
      <c r="A285" s="6" t="s">
        <v>115</v>
      </c>
      <c r="B285" s="6" t="s">
        <v>54</v>
      </c>
      <c r="C285" s="58"/>
      <c r="D285" s="59"/>
      <c r="E285" s="60"/>
    </row>
    <row r="286" spans="1:5" ht="112.5">
      <c r="A286" s="6" t="s">
        <v>116</v>
      </c>
      <c r="B286" s="6" t="s">
        <v>23</v>
      </c>
      <c r="C286" s="58"/>
      <c r="D286" s="59"/>
      <c r="E286" s="60"/>
    </row>
    <row r="287" spans="1:5" ht="37.5">
      <c r="A287" s="7" t="s">
        <v>117</v>
      </c>
      <c r="B287" s="6" t="s">
        <v>23</v>
      </c>
      <c r="C287" s="58"/>
      <c r="D287" s="59"/>
      <c r="E287" s="60"/>
    </row>
    <row r="288" spans="1:5" ht="37.5">
      <c r="A288" s="7" t="s">
        <v>118</v>
      </c>
      <c r="B288" s="6" t="s">
        <v>23</v>
      </c>
      <c r="C288" s="58"/>
      <c r="D288" s="59"/>
      <c r="E288" s="60"/>
    </row>
    <row r="289" spans="1:5" ht="18.75">
      <c r="A289" s="7"/>
      <c r="B289" s="6"/>
      <c r="C289" s="58"/>
      <c r="D289" s="59"/>
      <c r="E289" s="60"/>
    </row>
    <row r="290" spans="1:5" ht="20.25">
      <c r="A290" s="48" t="s">
        <v>16</v>
      </c>
      <c r="B290" s="48"/>
      <c r="C290" s="48"/>
      <c r="D290" s="48"/>
      <c r="E290" s="48"/>
    </row>
    <row r="291" spans="1:5" ht="20.25">
      <c r="A291" s="49" t="s">
        <v>6</v>
      </c>
      <c r="B291" s="50"/>
      <c r="C291" s="49" t="s">
        <v>7</v>
      </c>
      <c r="D291" s="51"/>
      <c r="E291" s="50"/>
    </row>
    <row r="292" spans="1:5" ht="37.5">
      <c r="A292" s="5" t="s">
        <v>8</v>
      </c>
      <c r="B292" s="5" t="s">
        <v>9</v>
      </c>
      <c r="C292" s="5" t="s">
        <v>1</v>
      </c>
      <c r="D292" s="5" t="s">
        <v>10</v>
      </c>
      <c r="E292" s="5" t="s">
        <v>11</v>
      </c>
    </row>
    <row r="293" spans="1:5" ht="131.25">
      <c r="A293" s="6" t="s">
        <v>119</v>
      </c>
      <c r="B293" s="6" t="s">
        <v>120</v>
      </c>
      <c r="C293" s="8">
        <v>347878</v>
      </c>
      <c r="D293" s="8">
        <v>38</v>
      </c>
      <c r="E293" s="8" t="s">
        <v>126</v>
      </c>
    </row>
    <row r="294" spans="1:5" ht="75">
      <c r="A294" s="6" t="s">
        <v>121</v>
      </c>
      <c r="B294" s="6" t="s">
        <v>120</v>
      </c>
      <c r="C294" s="52"/>
      <c r="D294" s="53"/>
      <c r="E294" s="54"/>
    </row>
    <row r="295" spans="1:5" ht="18.75">
      <c r="A295" s="7" t="s">
        <v>122</v>
      </c>
      <c r="B295" s="6" t="s">
        <v>120</v>
      </c>
      <c r="C295" s="58"/>
      <c r="D295" s="59"/>
      <c r="E295" s="60"/>
    </row>
    <row r="296" spans="1:5" ht="93.75">
      <c r="A296" s="6" t="s">
        <v>123</v>
      </c>
      <c r="B296" s="6" t="s">
        <v>124</v>
      </c>
      <c r="C296" s="58"/>
      <c r="D296" s="59"/>
      <c r="E296" s="60"/>
    </row>
    <row r="297" spans="1:5" ht="18.75">
      <c r="A297" s="7" t="s">
        <v>125</v>
      </c>
      <c r="B297" s="6" t="s">
        <v>120</v>
      </c>
      <c r="C297" s="58"/>
      <c r="D297" s="59"/>
      <c r="E297" s="60"/>
    </row>
    <row r="298" spans="1:5" ht="18.75">
      <c r="A298" s="7"/>
      <c r="B298" s="6"/>
      <c r="C298" s="58"/>
      <c r="D298" s="59"/>
      <c r="E298" s="60"/>
    </row>
    <row r="299" spans="1:5" ht="20.25">
      <c r="A299" s="48" t="s">
        <v>19</v>
      </c>
      <c r="B299" s="48"/>
      <c r="C299" s="48"/>
      <c r="D299" s="48"/>
      <c r="E299" s="48"/>
    </row>
    <row r="300" spans="1:5" ht="20.25">
      <c r="A300" s="49" t="s">
        <v>6</v>
      </c>
      <c r="B300" s="50"/>
      <c r="C300" s="49" t="s">
        <v>7</v>
      </c>
      <c r="D300" s="51"/>
      <c r="E300" s="50"/>
    </row>
    <row r="301" spans="1:5" ht="37.5">
      <c r="A301" s="5" t="s">
        <v>8</v>
      </c>
      <c r="B301" s="5" t="s">
        <v>9</v>
      </c>
      <c r="C301" s="5" t="s">
        <v>1</v>
      </c>
      <c r="D301" s="5" t="s">
        <v>10</v>
      </c>
      <c r="E301" s="5" t="s">
        <v>20</v>
      </c>
    </row>
    <row r="302" spans="1:5" ht="112.5">
      <c r="A302" s="6" t="s">
        <v>127</v>
      </c>
      <c r="B302" s="6" t="s">
        <v>13</v>
      </c>
      <c r="C302" s="8">
        <v>89536</v>
      </c>
      <c r="D302" s="8">
        <v>10</v>
      </c>
      <c r="E302" s="8" t="s">
        <v>14</v>
      </c>
    </row>
    <row r="303" spans="1:5" ht="206.25">
      <c r="A303" s="6" t="s">
        <v>128</v>
      </c>
      <c r="B303" s="6" t="s">
        <v>129</v>
      </c>
      <c r="C303" s="52"/>
      <c r="D303" s="53"/>
      <c r="E303" s="54"/>
    </row>
    <row r="304" spans="1:5" ht="18.75">
      <c r="A304" s="7" t="s">
        <v>130</v>
      </c>
      <c r="B304" s="6" t="s">
        <v>13</v>
      </c>
      <c r="C304" s="58"/>
      <c r="D304" s="59"/>
      <c r="E304" s="60"/>
    </row>
    <row r="305" spans="1:5" ht="37.5">
      <c r="A305" s="7" t="s">
        <v>131</v>
      </c>
      <c r="B305" s="6" t="s">
        <v>129</v>
      </c>
      <c r="C305" s="58"/>
      <c r="D305" s="59"/>
      <c r="E305" s="60"/>
    </row>
    <row r="306" spans="1:5" ht="18.75">
      <c r="A306" s="7"/>
      <c r="B306" s="6"/>
      <c r="C306" s="58"/>
      <c r="D306" s="59"/>
      <c r="E306" s="60"/>
    </row>
    <row r="307" spans="1:5">
      <c r="A307" s="10"/>
      <c r="B307" s="32"/>
      <c r="C307" s="10"/>
      <c r="D307" s="10"/>
      <c r="E307" s="10"/>
    </row>
    <row r="308" spans="1:5">
      <c r="A308" s="10"/>
      <c r="B308" s="32"/>
      <c r="C308" s="10"/>
      <c r="D308" s="10"/>
      <c r="E308" s="10"/>
    </row>
    <row r="309" spans="1:5" ht="20.25">
      <c r="A309" s="48" t="s">
        <v>134</v>
      </c>
      <c r="B309" s="48"/>
      <c r="C309" s="48"/>
      <c r="D309" s="48"/>
      <c r="E309" s="48"/>
    </row>
    <row r="310" spans="1:5" ht="37.5">
      <c r="A310" s="71" t="s">
        <v>0</v>
      </c>
      <c r="B310" s="1" t="s">
        <v>1</v>
      </c>
      <c r="C310" s="1" t="s">
        <v>2</v>
      </c>
      <c r="D310" s="2" t="s">
        <v>3</v>
      </c>
      <c r="E310" s="73" t="s">
        <v>4</v>
      </c>
    </row>
    <row r="311" spans="1:5" ht="18.75">
      <c r="A311" s="72">
        <v>13508</v>
      </c>
      <c r="B311" s="3">
        <v>13508</v>
      </c>
      <c r="C311" s="3">
        <v>0</v>
      </c>
      <c r="D311" s="4"/>
      <c r="E311" s="74"/>
    </row>
    <row r="312" spans="1:5" ht="20.25">
      <c r="A312" s="48" t="s">
        <v>5</v>
      </c>
      <c r="B312" s="48"/>
      <c r="C312" s="48"/>
      <c r="D312" s="48"/>
      <c r="E312" s="48"/>
    </row>
    <row r="313" spans="1:5" ht="20.25">
      <c r="A313" s="49" t="s">
        <v>6</v>
      </c>
      <c r="B313" s="50"/>
      <c r="C313" s="49" t="s">
        <v>7</v>
      </c>
      <c r="D313" s="51"/>
      <c r="E313" s="50"/>
    </row>
    <row r="314" spans="1:5" ht="37.5">
      <c r="A314" s="5" t="s">
        <v>8</v>
      </c>
      <c r="B314" s="5" t="s">
        <v>9</v>
      </c>
      <c r="C314" s="5" t="s">
        <v>1</v>
      </c>
      <c r="D314" s="5" t="s">
        <v>10</v>
      </c>
      <c r="E314" s="5" t="s">
        <v>11</v>
      </c>
    </row>
    <row r="315" spans="1:5" ht="18.75">
      <c r="A315" s="7" t="s">
        <v>132</v>
      </c>
      <c r="B315" s="6" t="s">
        <v>13</v>
      </c>
      <c r="C315" s="8">
        <v>13508</v>
      </c>
      <c r="D315" s="8">
        <v>100</v>
      </c>
      <c r="E315" s="8" t="s">
        <v>135</v>
      </c>
    </row>
    <row r="316" spans="1:5" ht="18.75">
      <c r="A316" s="7" t="s">
        <v>133</v>
      </c>
      <c r="B316" s="6"/>
      <c r="C316" s="52"/>
      <c r="D316" s="53"/>
      <c r="E316" s="54"/>
    </row>
    <row r="317" spans="1:5" ht="18.75">
      <c r="A317" s="7"/>
      <c r="B317" s="6"/>
      <c r="C317" s="58"/>
      <c r="D317" s="59"/>
      <c r="E317" s="60"/>
    </row>
    <row r="318" spans="1:5" ht="20.25">
      <c r="A318" s="48" t="s">
        <v>16</v>
      </c>
      <c r="B318" s="48"/>
      <c r="C318" s="48"/>
      <c r="D318" s="48"/>
      <c r="E318" s="48"/>
    </row>
    <row r="319" spans="1:5" ht="20.25">
      <c r="A319" s="49" t="s">
        <v>6</v>
      </c>
      <c r="B319" s="50"/>
      <c r="C319" s="49" t="s">
        <v>7</v>
      </c>
      <c r="D319" s="51"/>
      <c r="E319" s="50"/>
    </row>
    <row r="320" spans="1:5" ht="37.5">
      <c r="A320" s="5" t="s">
        <v>8</v>
      </c>
      <c r="B320" s="5" t="s">
        <v>9</v>
      </c>
      <c r="C320" s="5" t="s">
        <v>1</v>
      </c>
      <c r="D320" s="5" t="s">
        <v>10</v>
      </c>
      <c r="E320" s="5" t="s">
        <v>11</v>
      </c>
    </row>
    <row r="321" spans="1:5" ht="18.75">
      <c r="A321" s="7"/>
      <c r="B321" s="6"/>
      <c r="C321" s="8"/>
      <c r="D321" s="8"/>
      <c r="E321" s="8"/>
    </row>
    <row r="322" spans="1:5" ht="18.75">
      <c r="A322" s="7"/>
      <c r="B322" s="6"/>
      <c r="C322" s="52"/>
      <c r="D322" s="53"/>
      <c r="E322" s="54"/>
    </row>
    <row r="323" spans="1:5" ht="20.25">
      <c r="A323" s="48" t="s">
        <v>19</v>
      </c>
      <c r="B323" s="48"/>
      <c r="C323" s="48"/>
      <c r="D323" s="48"/>
      <c r="E323" s="48"/>
    </row>
    <row r="324" spans="1:5" ht="20.25">
      <c r="A324" s="49" t="s">
        <v>6</v>
      </c>
      <c r="B324" s="50"/>
      <c r="C324" s="49" t="s">
        <v>7</v>
      </c>
      <c r="D324" s="51"/>
      <c r="E324" s="50"/>
    </row>
    <row r="325" spans="1:5" ht="37.5">
      <c r="A325" s="5" t="s">
        <v>8</v>
      </c>
      <c r="B325" s="5" t="s">
        <v>9</v>
      </c>
      <c r="C325" s="5" t="s">
        <v>1</v>
      </c>
      <c r="D325" s="5" t="s">
        <v>10</v>
      </c>
      <c r="E325" s="5" t="s">
        <v>20</v>
      </c>
    </row>
    <row r="326" spans="1:5" ht="18.75">
      <c r="A326" s="7"/>
      <c r="B326" s="6"/>
      <c r="C326" s="8"/>
      <c r="D326" s="8"/>
      <c r="E326" s="8"/>
    </row>
    <row r="327" spans="1:5" ht="18.75">
      <c r="A327" s="7"/>
      <c r="B327" s="6"/>
      <c r="C327" s="52"/>
      <c r="D327" s="53"/>
      <c r="E327" s="54"/>
    </row>
    <row r="328" spans="1:5">
      <c r="A328" s="10"/>
      <c r="B328" s="32"/>
      <c r="C328" s="10"/>
      <c r="D328" s="10"/>
      <c r="E328" s="10"/>
    </row>
    <row r="329" spans="1:5">
      <c r="A329" s="10"/>
      <c r="B329" s="32"/>
      <c r="C329" s="10"/>
      <c r="D329" s="10"/>
      <c r="E329" s="10"/>
    </row>
    <row r="330" spans="1:5">
      <c r="A330" s="61" t="s">
        <v>138</v>
      </c>
      <c r="B330" s="62"/>
      <c r="C330" s="62"/>
      <c r="D330" s="62"/>
      <c r="E330" s="63"/>
    </row>
    <row r="331" spans="1:5" ht="37.5">
      <c r="A331" s="76" t="s">
        <v>0</v>
      </c>
      <c r="B331" s="11" t="s">
        <v>1</v>
      </c>
      <c r="C331" s="11" t="s">
        <v>2</v>
      </c>
      <c r="D331" s="12" t="s">
        <v>3</v>
      </c>
      <c r="E331" s="78" t="s">
        <v>4</v>
      </c>
    </row>
    <row r="332" spans="1:5" ht="18.75">
      <c r="A332" s="77">
        <v>18234</v>
      </c>
      <c r="B332" s="13">
        <v>18234</v>
      </c>
      <c r="C332" s="13">
        <v>0</v>
      </c>
      <c r="D332" s="12" t="s">
        <v>136</v>
      </c>
      <c r="E332" s="79"/>
    </row>
    <row r="333" spans="1:5">
      <c r="A333" s="61" t="s">
        <v>5</v>
      </c>
      <c r="B333" s="62"/>
      <c r="C333" s="62"/>
      <c r="D333" s="62"/>
      <c r="E333" s="63"/>
    </row>
    <row r="334" spans="1:5">
      <c r="A334" s="64" t="s">
        <v>6</v>
      </c>
      <c r="B334" s="63"/>
      <c r="C334" s="64" t="s">
        <v>7</v>
      </c>
      <c r="D334" s="62"/>
      <c r="E334" s="63"/>
    </row>
    <row r="335" spans="1:5" ht="37.5">
      <c r="A335" s="15" t="s">
        <v>8</v>
      </c>
      <c r="B335" s="15" t="s">
        <v>9</v>
      </c>
      <c r="C335" s="15" t="s">
        <v>1</v>
      </c>
      <c r="D335" s="15" t="s">
        <v>10</v>
      </c>
      <c r="E335" s="15" t="s">
        <v>11</v>
      </c>
    </row>
    <row r="336" spans="1:5" ht="112.5">
      <c r="A336" s="23" t="s">
        <v>137</v>
      </c>
      <c r="B336" s="33" t="s">
        <v>13</v>
      </c>
      <c r="C336" s="18">
        <v>18234</v>
      </c>
      <c r="D336" s="19">
        <v>1</v>
      </c>
      <c r="E336" s="18" t="s">
        <v>14</v>
      </c>
    </row>
    <row r="337" spans="1:5" ht="18.75">
      <c r="A337" s="16"/>
      <c r="B337" s="23"/>
      <c r="C337" s="65"/>
      <c r="D337" s="66"/>
      <c r="E337" s="67"/>
    </row>
    <row r="338" spans="1:5">
      <c r="A338" s="61" t="s">
        <v>16</v>
      </c>
      <c r="B338" s="62"/>
      <c r="C338" s="62"/>
      <c r="D338" s="62"/>
      <c r="E338" s="63"/>
    </row>
    <row r="339" spans="1:5">
      <c r="A339" s="64" t="s">
        <v>6</v>
      </c>
      <c r="B339" s="63"/>
      <c r="C339" s="64" t="s">
        <v>7</v>
      </c>
      <c r="D339" s="62"/>
      <c r="E339" s="63"/>
    </row>
    <row r="340" spans="1:5" ht="37.5">
      <c r="A340" s="15" t="s">
        <v>8</v>
      </c>
      <c r="B340" s="15" t="s">
        <v>9</v>
      </c>
      <c r="C340" s="15" t="s">
        <v>1</v>
      </c>
      <c r="D340" s="15" t="s">
        <v>10</v>
      </c>
      <c r="E340" s="15" t="s">
        <v>11</v>
      </c>
    </row>
    <row r="341" spans="1:5" ht="18.75">
      <c r="A341" s="16"/>
      <c r="B341" s="23"/>
      <c r="C341" s="24"/>
      <c r="D341" s="24"/>
      <c r="E341" s="24"/>
    </row>
    <row r="342" spans="1:5" ht="18.75">
      <c r="A342" s="16"/>
      <c r="B342" s="23"/>
      <c r="C342" s="65"/>
      <c r="D342" s="66"/>
      <c r="E342" s="67"/>
    </row>
    <row r="343" spans="1:5">
      <c r="A343" s="61" t="s">
        <v>19</v>
      </c>
      <c r="B343" s="62"/>
      <c r="C343" s="62"/>
      <c r="D343" s="62"/>
      <c r="E343" s="63"/>
    </row>
    <row r="344" spans="1:5">
      <c r="A344" s="64" t="s">
        <v>6</v>
      </c>
      <c r="B344" s="63"/>
      <c r="C344" s="64" t="s">
        <v>7</v>
      </c>
      <c r="D344" s="62"/>
      <c r="E344" s="63"/>
    </row>
    <row r="345" spans="1:5" ht="37.5">
      <c r="A345" s="15" t="s">
        <v>8</v>
      </c>
      <c r="B345" s="15" t="s">
        <v>9</v>
      </c>
      <c r="C345" s="15" t="s">
        <v>1</v>
      </c>
      <c r="D345" s="15" t="s">
        <v>10</v>
      </c>
      <c r="E345" s="15" t="s">
        <v>20</v>
      </c>
    </row>
    <row r="346" spans="1:5" ht="18.75">
      <c r="A346" s="16"/>
      <c r="B346" s="23"/>
      <c r="C346" s="24"/>
      <c r="D346" s="24"/>
      <c r="E346" s="24"/>
    </row>
    <row r="347" spans="1:5" ht="18.75">
      <c r="A347" s="16"/>
      <c r="B347" s="23"/>
      <c r="C347" s="65"/>
      <c r="D347" s="66"/>
      <c r="E347" s="67"/>
    </row>
    <row r="348" spans="1:5">
      <c r="A348" s="10"/>
      <c r="B348" s="32"/>
      <c r="C348" s="10"/>
      <c r="D348" s="10"/>
      <c r="E348" s="10"/>
    </row>
    <row r="349" spans="1:5">
      <c r="A349" s="10"/>
      <c r="B349" s="32"/>
      <c r="C349" s="10"/>
      <c r="D349" s="10"/>
      <c r="E349" s="10"/>
    </row>
    <row r="350" spans="1:5" ht="20.25">
      <c r="A350" s="48" t="s">
        <v>142</v>
      </c>
      <c r="B350" s="48"/>
      <c r="C350" s="48"/>
      <c r="D350" s="48"/>
      <c r="E350" s="48"/>
    </row>
    <row r="351" spans="1:5" ht="37.5">
      <c r="A351" s="71" t="s">
        <v>0</v>
      </c>
      <c r="B351" s="1" t="s">
        <v>1</v>
      </c>
      <c r="C351" s="1" t="s">
        <v>2</v>
      </c>
      <c r="D351" s="2" t="s">
        <v>3</v>
      </c>
      <c r="E351" s="73" t="s">
        <v>4</v>
      </c>
    </row>
    <row r="352" spans="1:5" ht="18.75">
      <c r="A352" s="72">
        <v>93722</v>
      </c>
      <c r="B352" s="3">
        <v>93722</v>
      </c>
      <c r="C352" s="3">
        <v>0</v>
      </c>
      <c r="D352" s="4">
        <v>1</v>
      </c>
      <c r="E352" s="74"/>
    </row>
    <row r="353" spans="1:5" ht="20.25">
      <c r="A353" s="48" t="s">
        <v>5</v>
      </c>
      <c r="B353" s="48"/>
      <c r="C353" s="48"/>
      <c r="D353" s="48"/>
      <c r="E353" s="48"/>
    </row>
    <row r="354" spans="1:5" ht="20.25">
      <c r="A354" s="49" t="s">
        <v>6</v>
      </c>
      <c r="B354" s="50"/>
      <c r="C354" s="49" t="s">
        <v>7</v>
      </c>
      <c r="D354" s="51"/>
      <c r="E354" s="50"/>
    </row>
    <row r="355" spans="1:5" ht="37.5">
      <c r="A355" s="5" t="s">
        <v>8</v>
      </c>
      <c r="B355" s="5" t="s">
        <v>9</v>
      </c>
      <c r="C355" s="5" t="s">
        <v>1</v>
      </c>
      <c r="D355" s="5" t="s">
        <v>10</v>
      </c>
      <c r="E355" s="5" t="s">
        <v>11</v>
      </c>
    </row>
    <row r="356" spans="1:5" ht="37.5">
      <c r="A356" s="25" t="s">
        <v>139</v>
      </c>
      <c r="B356" s="6" t="s">
        <v>54</v>
      </c>
      <c r="C356" s="8">
        <v>58216</v>
      </c>
      <c r="D356" s="8">
        <v>62</v>
      </c>
      <c r="E356" s="8" t="s">
        <v>14</v>
      </c>
    </row>
    <row r="357" spans="1:5" ht="18.75">
      <c r="A357" s="7"/>
      <c r="B357" s="6"/>
      <c r="C357" s="52"/>
      <c r="D357" s="53"/>
      <c r="E357" s="54"/>
    </row>
    <row r="358" spans="1:5" ht="20.25">
      <c r="A358" s="48" t="s">
        <v>16</v>
      </c>
      <c r="B358" s="48"/>
      <c r="C358" s="48"/>
      <c r="D358" s="48"/>
      <c r="E358" s="48"/>
    </row>
    <row r="359" spans="1:5" ht="20.25">
      <c r="A359" s="49" t="s">
        <v>6</v>
      </c>
      <c r="B359" s="50"/>
      <c r="C359" s="49" t="s">
        <v>7</v>
      </c>
      <c r="D359" s="51"/>
      <c r="E359" s="50"/>
    </row>
    <row r="360" spans="1:5" ht="37.5">
      <c r="A360" s="5" t="s">
        <v>8</v>
      </c>
      <c r="B360" s="5" t="s">
        <v>9</v>
      </c>
      <c r="C360" s="5" t="s">
        <v>1</v>
      </c>
      <c r="D360" s="5" t="s">
        <v>10</v>
      </c>
      <c r="E360" s="5" t="s">
        <v>11</v>
      </c>
    </row>
    <row r="361" spans="1:5" ht="37.5">
      <c r="A361" s="25" t="s">
        <v>140</v>
      </c>
      <c r="B361" s="6" t="s">
        <v>23</v>
      </c>
      <c r="C361" s="8">
        <v>32963</v>
      </c>
      <c r="D361" s="8">
        <v>35</v>
      </c>
      <c r="E361" s="8" t="s">
        <v>14</v>
      </c>
    </row>
    <row r="362" spans="1:5" ht="18.75">
      <c r="A362" s="7"/>
      <c r="B362" s="6"/>
      <c r="C362" s="52"/>
      <c r="D362" s="53"/>
      <c r="E362" s="54"/>
    </row>
    <row r="363" spans="1:5" ht="20.25">
      <c r="A363" s="48" t="s">
        <v>19</v>
      </c>
      <c r="B363" s="48"/>
      <c r="C363" s="48"/>
      <c r="D363" s="48"/>
      <c r="E363" s="48"/>
    </row>
    <row r="364" spans="1:5" ht="20.25">
      <c r="A364" s="49" t="s">
        <v>6</v>
      </c>
      <c r="B364" s="50"/>
      <c r="C364" s="49" t="s">
        <v>7</v>
      </c>
      <c r="D364" s="51"/>
      <c r="E364" s="50"/>
    </row>
    <row r="365" spans="1:5" ht="37.5">
      <c r="A365" s="5" t="s">
        <v>8</v>
      </c>
      <c r="B365" s="5" t="s">
        <v>9</v>
      </c>
      <c r="C365" s="5" t="s">
        <v>1</v>
      </c>
      <c r="D365" s="5" t="s">
        <v>10</v>
      </c>
      <c r="E365" s="5" t="s">
        <v>20</v>
      </c>
    </row>
    <row r="366" spans="1:5" ht="18.75">
      <c r="A366" s="25" t="s">
        <v>141</v>
      </c>
      <c r="B366" s="6" t="s">
        <v>13</v>
      </c>
      <c r="C366" s="8">
        <v>2543</v>
      </c>
      <c r="D366" s="8">
        <v>3</v>
      </c>
      <c r="E366" s="8" t="s">
        <v>14</v>
      </c>
    </row>
    <row r="367" spans="1:5" ht="18.75">
      <c r="A367" s="7"/>
      <c r="B367" s="6"/>
      <c r="C367" s="52"/>
      <c r="D367" s="53"/>
      <c r="E367" s="54"/>
    </row>
    <row r="368" spans="1:5">
      <c r="A368" s="10"/>
      <c r="B368" s="32"/>
      <c r="C368" s="10"/>
      <c r="D368" s="10"/>
      <c r="E368" s="10"/>
    </row>
    <row r="369" spans="1:5">
      <c r="A369" s="10"/>
      <c r="B369" s="32"/>
      <c r="C369" s="10"/>
      <c r="D369" s="10"/>
      <c r="E369" s="10"/>
    </row>
    <row r="370" spans="1:5" ht="20.25">
      <c r="A370" s="48" t="s">
        <v>146</v>
      </c>
      <c r="B370" s="48"/>
      <c r="C370" s="48"/>
      <c r="D370" s="48"/>
      <c r="E370" s="48"/>
    </row>
    <row r="371" spans="1:5" ht="37.5">
      <c r="A371" s="71" t="s">
        <v>0</v>
      </c>
      <c r="B371" s="1" t="s">
        <v>1</v>
      </c>
      <c r="C371" s="1" t="s">
        <v>2</v>
      </c>
      <c r="D371" s="2" t="s">
        <v>3</v>
      </c>
      <c r="E371" s="73" t="s">
        <v>4</v>
      </c>
    </row>
    <row r="372" spans="1:5" ht="18.75">
      <c r="A372" s="72">
        <v>1066285</v>
      </c>
      <c r="B372" s="3">
        <v>629910</v>
      </c>
      <c r="C372" s="3">
        <v>410370</v>
      </c>
      <c r="D372" s="4">
        <v>0.59</v>
      </c>
      <c r="E372" s="74" t="s">
        <v>50</v>
      </c>
    </row>
    <row r="373" spans="1:5" ht="20.25">
      <c r="A373" s="48" t="s">
        <v>5</v>
      </c>
      <c r="B373" s="48"/>
      <c r="C373" s="48"/>
      <c r="D373" s="48"/>
      <c r="E373" s="48"/>
    </row>
    <row r="374" spans="1:5" ht="20.25">
      <c r="A374" s="49" t="s">
        <v>6</v>
      </c>
      <c r="B374" s="50"/>
      <c r="C374" s="49" t="s">
        <v>7</v>
      </c>
      <c r="D374" s="51"/>
      <c r="E374" s="50"/>
    </row>
    <row r="375" spans="1:5" ht="37.5">
      <c r="A375" s="5" t="s">
        <v>8</v>
      </c>
      <c r="B375" s="5" t="s">
        <v>9</v>
      </c>
      <c r="C375" s="5" t="s">
        <v>1</v>
      </c>
      <c r="D375" s="5" t="s">
        <v>10</v>
      </c>
      <c r="E375" s="5" t="s">
        <v>11</v>
      </c>
    </row>
    <row r="376" spans="1:5" ht="18.75">
      <c r="A376" s="26"/>
      <c r="B376" s="6"/>
      <c r="C376" s="8">
        <v>270314</v>
      </c>
      <c r="D376" s="9">
        <v>0.25</v>
      </c>
      <c r="E376" s="8" t="s">
        <v>14</v>
      </c>
    </row>
    <row r="377" spans="1:5" ht="262.5">
      <c r="A377" s="6" t="s">
        <v>143</v>
      </c>
      <c r="B377" s="6" t="s">
        <v>23</v>
      </c>
      <c r="C377" s="52"/>
      <c r="D377" s="53"/>
      <c r="E377" s="54"/>
    </row>
    <row r="378" spans="1:5" ht="18.75">
      <c r="A378" s="7"/>
      <c r="B378" s="6"/>
      <c r="C378" s="58"/>
      <c r="D378" s="59"/>
      <c r="E378" s="60"/>
    </row>
    <row r="379" spans="1:5" ht="20.25">
      <c r="A379" s="48" t="s">
        <v>16</v>
      </c>
      <c r="B379" s="48"/>
      <c r="C379" s="48"/>
      <c r="D379" s="48"/>
      <c r="E379" s="48"/>
    </row>
    <row r="380" spans="1:5" ht="20.25">
      <c r="A380" s="49" t="s">
        <v>6</v>
      </c>
      <c r="B380" s="50"/>
      <c r="C380" s="49" t="s">
        <v>7</v>
      </c>
      <c r="D380" s="51"/>
      <c r="E380" s="50"/>
    </row>
    <row r="381" spans="1:5" ht="37.5">
      <c r="A381" s="5" t="s">
        <v>8</v>
      </c>
      <c r="B381" s="5" t="s">
        <v>9</v>
      </c>
      <c r="C381" s="5" t="s">
        <v>1</v>
      </c>
      <c r="D381" s="5" t="s">
        <v>10</v>
      </c>
      <c r="E381" s="5" t="s">
        <v>11</v>
      </c>
    </row>
    <row r="382" spans="1:5" ht="18.75">
      <c r="A382" s="7"/>
      <c r="B382" s="6"/>
      <c r="C382" s="8">
        <v>323305</v>
      </c>
      <c r="D382" s="9">
        <v>0.3</v>
      </c>
      <c r="E382" s="8" t="s">
        <v>14</v>
      </c>
    </row>
    <row r="383" spans="1:5" ht="281.25">
      <c r="A383" s="6" t="s">
        <v>144</v>
      </c>
      <c r="B383" s="6" t="s">
        <v>54</v>
      </c>
      <c r="C383" s="52"/>
      <c r="D383" s="53"/>
      <c r="E383" s="54"/>
    </row>
    <row r="384" spans="1:5" ht="18.75">
      <c r="A384" s="7"/>
      <c r="B384" s="6"/>
      <c r="C384" s="58"/>
      <c r="D384" s="59"/>
      <c r="E384" s="60"/>
    </row>
    <row r="385" spans="1:5" ht="18.75">
      <c r="A385" s="7"/>
      <c r="B385" s="6"/>
      <c r="C385" s="58"/>
      <c r="D385" s="59"/>
      <c r="E385" s="60"/>
    </row>
    <row r="386" spans="1:5" ht="20.25">
      <c r="A386" s="48" t="s">
        <v>19</v>
      </c>
      <c r="B386" s="48"/>
      <c r="C386" s="48"/>
      <c r="D386" s="48"/>
      <c r="E386" s="48"/>
    </row>
    <row r="387" spans="1:5" ht="20.25">
      <c r="A387" s="49" t="s">
        <v>6</v>
      </c>
      <c r="B387" s="50"/>
      <c r="C387" s="49" t="s">
        <v>7</v>
      </c>
      <c r="D387" s="51"/>
      <c r="E387" s="50"/>
    </row>
    <row r="388" spans="1:5" ht="37.5">
      <c r="A388" s="5" t="s">
        <v>8</v>
      </c>
      <c r="B388" s="5" t="s">
        <v>9</v>
      </c>
      <c r="C388" s="5" t="s">
        <v>1</v>
      </c>
      <c r="D388" s="5" t="s">
        <v>10</v>
      </c>
      <c r="E388" s="5" t="s">
        <v>20</v>
      </c>
    </row>
    <row r="389" spans="1:5" ht="18.75">
      <c r="A389" s="7"/>
      <c r="B389" s="6" t="s">
        <v>13</v>
      </c>
      <c r="C389" s="8">
        <v>33877</v>
      </c>
      <c r="D389" s="9">
        <v>0.03</v>
      </c>
      <c r="E389" s="8" t="s">
        <v>14</v>
      </c>
    </row>
    <row r="390" spans="1:5" ht="37.5">
      <c r="A390" s="7" t="s">
        <v>145</v>
      </c>
      <c r="B390" s="6" t="s">
        <v>23</v>
      </c>
      <c r="C390" s="52"/>
      <c r="D390" s="53"/>
      <c r="E390" s="54"/>
    </row>
    <row r="391" spans="1:5" ht="18.75">
      <c r="A391" s="7"/>
      <c r="B391" s="6"/>
      <c r="C391" s="58"/>
      <c r="D391" s="59"/>
      <c r="E391" s="60"/>
    </row>
    <row r="392" spans="1:5">
      <c r="A392" s="10"/>
      <c r="B392" s="32"/>
      <c r="C392" s="10"/>
      <c r="D392" s="10"/>
      <c r="E392" s="10"/>
    </row>
    <row r="393" spans="1:5">
      <c r="A393" s="10"/>
      <c r="B393" s="32"/>
      <c r="C393" s="10"/>
      <c r="D393" s="10"/>
      <c r="E393" s="10"/>
    </row>
    <row r="394" spans="1:5" ht="20.25">
      <c r="A394" s="48" t="s">
        <v>151</v>
      </c>
      <c r="B394" s="48"/>
      <c r="C394" s="48"/>
      <c r="D394" s="48"/>
      <c r="E394" s="48"/>
    </row>
    <row r="395" spans="1:5" ht="37.5">
      <c r="A395" s="71" t="s">
        <v>0</v>
      </c>
      <c r="B395" s="1" t="s">
        <v>1</v>
      </c>
      <c r="C395" s="1" t="s">
        <v>2</v>
      </c>
      <c r="D395" s="2" t="s">
        <v>3</v>
      </c>
      <c r="E395" s="73" t="s">
        <v>4</v>
      </c>
    </row>
    <row r="396" spans="1:5" ht="18.75">
      <c r="A396" s="72">
        <v>98511</v>
      </c>
      <c r="B396" s="3">
        <v>98511</v>
      </c>
      <c r="C396" s="3">
        <v>0</v>
      </c>
      <c r="D396" s="4">
        <v>1</v>
      </c>
      <c r="E396" s="74"/>
    </row>
    <row r="397" spans="1:5" ht="20.25">
      <c r="A397" s="48" t="s">
        <v>5</v>
      </c>
      <c r="B397" s="48"/>
      <c r="C397" s="48"/>
      <c r="D397" s="48"/>
      <c r="E397" s="48"/>
    </row>
    <row r="398" spans="1:5" ht="20.25">
      <c r="A398" s="49" t="s">
        <v>6</v>
      </c>
      <c r="B398" s="50"/>
      <c r="C398" s="49" t="s">
        <v>7</v>
      </c>
      <c r="D398" s="51"/>
      <c r="E398" s="50"/>
    </row>
    <row r="399" spans="1:5" ht="37.5">
      <c r="A399" s="5" t="s">
        <v>8</v>
      </c>
      <c r="B399" s="5" t="s">
        <v>9</v>
      </c>
      <c r="C399" s="5" t="s">
        <v>1</v>
      </c>
      <c r="D399" s="5" t="s">
        <v>10</v>
      </c>
      <c r="E399" s="5" t="s">
        <v>11</v>
      </c>
    </row>
    <row r="400" spans="1:5" ht="37.5">
      <c r="A400" s="7" t="s">
        <v>147</v>
      </c>
      <c r="B400" s="6" t="s">
        <v>23</v>
      </c>
      <c r="C400" s="8">
        <v>46596</v>
      </c>
      <c r="D400" s="8">
        <v>47</v>
      </c>
      <c r="E400" s="8" t="s">
        <v>14</v>
      </c>
    </row>
    <row r="401" spans="1:5" ht="37.5">
      <c r="A401" s="7"/>
      <c r="B401" s="6" t="s">
        <v>23</v>
      </c>
      <c r="C401" s="52"/>
      <c r="D401" s="53"/>
      <c r="E401" s="54"/>
    </row>
    <row r="402" spans="1:5" ht="18.75">
      <c r="A402" s="7"/>
      <c r="B402" s="6"/>
      <c r="C402" s="55"/>
      <c r="D402" s="56"/>
      <c r="E402" s="57"/>
    </row>
    <row r="403" spans="1:5" ht="20.25">
      <c r="A403" s="48" t="s">
        <v>16</v>
      </c>
      <c r="B403" s="48"/>
      <c r="C403" s="48"/>
      <c r="D403" s="48"/>
      <c r="E403" s="48"/>
    </row>
    <row r="404" spans="1:5" ht="20.25">
      <c r="A404" s="49" t="s">
        <v>6</v>
      </c>
      <c r="B404" s="50"/>
      <c r="C404" s="49" t="s">
        <v>7</v>
      </c>
      <c r="D404" s="51"/>
      <c r="E404" s="50"/>
    </row>
    <row r="405" spans="1:5" ht="37.5">
      <c r="A405" s="5" t="s">
        <v>8</v>
      </c>
      <c r="B405" s="5" t="s">
        <v>9</v>
      </c>
      <c r="C405" s="5" t="s">
        <v>1</v>
      </c>
      <c r="D405" s="5" t="s">
        <v>10</v>
      </c>
      <c r="E405" s="5" t="s">
        <v>11</v>
      </c>
    </row>
    <row r="406" spans="1:5" ht="18.75">
      <c r="A406" s="7" t="s">
        <v>148</v>
      </c>
      <c r="B406" s="6" t="s">
        <v>13</v>
      </c>
      <c r="C406" s="8">
        <v>25915</v>
      </c>
      <c r="D406" s="8">
        <v>26</v>
      </c>
      <c r="E406" s="8" t="s">
        <v>14</v>
      </c>
    </row>
    <row r="407" spans="1:5" ht="18.75">
      <c r="A407" s="7" t="s">
        <v>149</v>
      </c>
      <c r="B407" s="6" t="s">
        <v>13</v>
      </c>
      <c r="C407" s="52"/>
      <c r="D407" s="53"/>
      <c r="E407" s="54"/>
    </row>
    <row r="408" spans="1:5" ht="18.75">
      <c r="A408" s="7"/>
      <c r="B408" s="6"/>
      <c r="C408" s="58"/>
      <c r="D408" s="59"/>
      <c r="E408" s="60"/>
    </row>
    <row r="409" spans="1:5" ht="20.25">
      <c r="A409" s="48" t="s">
        <v>19</v>
      </c>
      <c r="B409" s="48"/>
      <c r="C409" s="48"/>
      <c r="D409" s="48"/>
      <c r="E409" s="48"/>
    </row>
    <row r="410" spans="1:5" ht="20.25">
      <c r="A410" s="49" t="s">
        <v>6</v>
      </c>
      <c r="B410" s="50"/>
      <c r="C410" s="49" t="s">
        <v>7</v>
      </c>
      <c r="D410" s="51"/>
      <c r="E410" s="50"/>
    </row>
    <row r="411" spans="1:5" ht="37.5">
      <c r="A411" s="5" t="s">
        <v>8</v>
      </c>
      <c r="B411" s="5" t="s">
        <v>9</v>
      </c>
      <c r="C411" s="5" t="s">
        <v>1</v>
      </c>
      <c r="D411" s="5" t="s">
        <v>10</v>
      </c>
      <c r="E411" s="5" t="s">
        <v>20</v>
      </c>
    </row>
    <row r="412" spans="1:5" ht="18.75">
      <c r="A412" s="7" t="s">
        <v>150</v>
      </c>
      <c r="B412" s="6" t="s">
        <v>13</v>
      </c>
      <c r="C412" s="8">
        <v>26000</v>
      </c>
      <c r="D412" s="8">
        <v>26</v>
      </c>
      <c r="E412" s="8" t="s">
        <v>14</v>
      </c>
    </row>
    <row r="413" spans="1:5" ht="18.75">
      <c r="A413" s="7"/>
      <c r="B413" s="6"/>
      <c r="C413" s="52"/>
      <c r="D413" s="53"/>
      <c r="E413" s="54"/>
    </row>
    <row r="414" spans="1:5">
      <c r="A414" s="10"/>
      <c r="B414" s="32"/>
      <c r="C414" s="10"/>
      <c r="D414" s="10"/>
      <c r="E414" s="10"/>
    </row>
    <row r="415" spans="1:5">
      <c r="A415" s="10"/>
      <c r="B415" s="32"/>
      <c r="C415" s="10"/>
      <c r="D415" s="10"/>
      <c r="E415" s="10"/>
    </row>
    <row r="416" spans="1:5" ht="20.25">
      <c r="A416" s="48" t="s">
        <v>159</v>
      </c>
      <c r="B416" s="48"/>
      <c r="C416" s="48"/>
      <c r="D416" s="48"/>
      <c r="E416" s="48"/>
    </row>
    <row r="417" spans="1:5" ht="37.5">
      <c r="A417" s="71" t="s">
        <v>0</v>
      </c>
      <c r="B417" s="1" t="s">
        <v>1</v>
      </c>
      <c r="C417" s="1" t="s">
        <v>2</v>
      </c>
      <c r="D417" s="2" t="s">
        <v>3</v>
      </c>
      <c r="E417" s="73" t="s">
        <v>4</v>
      </c>
    </row>
    <row r="418" spans="1:5" ht="18.75">
      <c r="A418" s="75">
        <v>178692</v>
      </c>
      <c r="B418" s="3">
        <v>107632</v>
      </c>
      <c r="C418" s="3">
        <v>71060</v>
      </c>
      <c r="D418" s="4">
        <v>0.66</v>
      </c>
      <c r="E418" s="74"/>
    </row>
    <row r="419" spans="1:5" ht="20.25">
      <c r="A419" s="48" t="s">
        <v>5</v>
      </c>
      <c r="B419" s="48"/>
      <c r="C419" s="48"/>
      <c r="D419" s="48"/>
      <c r="E419" s="48"/>
    </row>
    <row r="420" spans="1:5" ht="20.25">
      <c r="A420" s="49" t="s">
        <v>6</v>
      </c>
      <c r="B420" s="50"/>
      <c r="C420" s="49" t="s">
        <v>7</v>
      </c>
      <c r="D420" s="51"/>
      <c r="E420" s="50"/>
    </row>
    <row r="421" spans="1:5" ht="37.5">
      <c r="A421" s="5" t="s">
        <v>8</v>
      </c>
      <c r="B421" s="5" t="s">
        <v>9</v>
      </c>
      <c r="C421" s="5" t="s">
        <v>1</v>
      </c>
      <c r="D421" s="5" t="s">
        <v>10</v>
      </c>
      <c r="E421" s="5" t="s">
        <v>11</v>
      </c>
    </row>
    <row r="422" spans="1:5" ht="37.5">
      <c r="A422" s="7" t="s">
        <v>152</v>
      </c>
      <c r="B422" s="6" t="s">
        <v>23</v>
      </c>
      <c r="C422" s="8">
        <v>40798</v>
      </c>
      <c r="D422" s="9">
        <v>0.38</v>
      </c>
      <c r="E422" s="8"/>
    </row>
    <row r="423" spans="1:5" ht="37.5">
      <c r="A423" s="7" t="s">
        <v>153</v>
      </c>
      <c r="B423" s="6" t="s">
        <v>23</v>
      </c>
      <c r="C423" s="52"/>
      <c r="D423" s="53"/>
      <c r="E423" s="54"/>
    </row>
    <row r="424" spans="1:5" ht="37.5">
      <c r="A424" s="7" t="s">
        <v>154</v>
      </c>
      <c r="B424" s="6" t="s">
        <v>23</v>
      </c>
      <c r="C424" s="58"/>
      <c r="D424" s="59"/>
      <c r="E424" s="60"/>
    </row>
    <row r="425" spans="1:5" ht="18.75">
      <c r="A425" s="7"/>
      <c r="B425" s="6"/>
      <c r="C425" s="58"/>
      <c r="D425" s="59"/>
      <c r="E425" s="60"/>
    </row>
    <row r="426" spans="1:5" ht="20.25">
      <c r="A426" s="48" t="s">
        <v>16</v>
      </c>
      <c r="B426" s="48"/>
      <c r="C426" s="48"/>
      <c r="D426" s="48"/>
      <c r="E426" s="48"/>
    </row>
    <row r="427" spans="1:5" ht="20.25">
      <c r="A427" s="49" t="s">
        <v>6</v>
      </c>
      <c r="B427" s="50"/>
      <c r="C427" s="49" t="s">
        <v>7</v>
      </c>
      <c r="D427" s="51"/>
      <c r="E427" s="50"/>
    </row>
    <row r="428" spans="1:5" ht="37.5">
      <c r="A428" s="5" t="s">
        <v>8</v>
      </c>
      <c r="B428" s="5" t="s">
        <v>9</v>
      </c>
      <c r="C428" s="5" t="s">
        <v>1</v>
      </c>
      <c r="D428" s="5" t="s">
        <v>10</v>
      </c>
      <c r="E428" s="5" t="s">
        <v>11</v>
      </c>
    </row>
    <row r="429" spans="1:5" ht="37.5">
      <c r="A429" s="7" t="s">
        <v>155</v>
      </c>
      <c r="B429" s="6" t="s">
        <v>23</v>
      </c>
      <c r="C429" s="8">
        <v>66534</v>
      </c>
      <c r="D429" s="9">
        <v>0.62</v>
      </c>
      <c r="E429" s="8"/>
    </row>
    <row r="430" spans="1:5" ht="37.5">
      <c r="A430" t="s">
        <v>156</v>
      </c>
      <c r="B430" s="6" t="s">
        <v>23</v>
      </c>
      <c r="C430" s="52"/>
      <c r="D430" s="53"/>
      <c r="E430" s="54"/>
    </row>
    <row r="431" spans="1:5" ht="37.5">
      <c r="A431" s="7" t="s">
        <v>157</v>
      </c>
      <c r="B431" s="6" t="s">
        <v>23</v>
      </c>
      <c r="C431" s="58"/>
      <c r="D431" s="59"/>
      <c r="E431" s="60"/>
    </row>
    <row r="432" spans="1:5" ht="18.75">
      <c r="A432" s="7"/>
      <c r="B432" s="6"/>
      <c r="C432" s="58"/>
      <c r="D432" s="59"/>
      <c r="E432" s="60"/>
    </row>
    <row r="433" spans="1:5" ht="20.25">
      <c r="A433" s="48" t="s">
        <v>19</v>
      </c>
      <c r="B433" s="48"/>
      <c r="C433" s="48"/>
      <c r="D433" s="48"/>
      <c r="E433" s="48"/>
    </row>
    <row r="434" spans="1:5" ht="20.25">
      <c r="A434" s="49" t="s">
        <v>6</v>
      </c>
      <c r="B434" s="50"/>
      <c r="C434" s="49" t="s">
        <v>7</v>
      </c>
      <c r="D434" s="51"/>
      <c r="E434" s="50"/>
    </row>
    <row r="435" spans="1:5" ht="37.5">
      <c r="A435" s="5" t="s">
        <v>8</v>
      </c>
      <c r="B435" s="5" t="s">
        <v>9</v>
      </c>
      <c r="C435" s="5" t="s">
        <v>1</v>
      </c>
      <c r="D435" s="5" t="s">
        <v>10</v>
      </c>
      <c r="E435" s="5" t="s">
        <v>20</v>
      </c>
    </row>
    <row r="436" spans="1:5" ht="37.5">
      <c r="A436" s="7" t="s">
        <v>158</v>
      </c>
      <c r="B436" s="6" t="s">
        <v>23</v>
      </c>
      <c r="C436" s="8">
        <v>300</v>
      </c>
      <c r="D436" s="9">
        <v>0.01</v>
      </c>
      <c r="E436" s="8"/>
    </row>
    <row r="437" spans="1:5" ht="18.75">
      <c r="A437" s="7"/>
      <c r="B437" s="6"/>
      <c r="C437" s="52"/>
      <c r="D437" s="53"/>
      <c r="E437" s="54"/>
    </row>
    <row r="438" spans="1:5">
      <c r="A438" s="10"/>
      <c r="B438" s="32"/>
      <c r="C438" s="10"/>
      <c r="D438" s="10"/>
      <c r="E438" s="10"/>
    </row>
    <row r="439" spans="1:5">
      <c r="A439" s="10"/>
      <c r="B439" s="32"/>
      <c r="C439" s="10"/>
      <c r="D439" s="10"/>
      <c r="E439" s="10"/>
    </row>
    <row r="440" spans="1:5" ht="20.25">
      <c r="A440" s="48" t="s">
        <v>167</v>
      </c>
      <c r="B440" s="48"/>
      <c r="C440" s="48"/>
      <c r="D440" s="48"/>
      <c r="E440" s="48"/>
    </row>
    <row r="441" spans="1:5" ht="37.5">
      <c r="A441" s="71" t="s">
        <v>0</v>
      </c>
      <c r="B441" s="1" t="s">
        <v>1</v>
      </c>
      <c r="C441" s="1" t="s">
        <v>2</v>
      </c>
      <c r="D441" s="2" t="s">
        <v>3</v>
      </c>
      <c r="E441" s="73" t="s">
        <v>4</v>
      </c>
    </row>
    <row r="442" spans="1:5" ht="18.75">
      <c r="A442" s="72">
        <v>834799</v>
      </c>
      <c r="B442" s="3">
        <v>714359</v>
      </c>
      <c r="C442" s="3">
        <v>120440</v>
      </c>
      <c r="D442" s="4">
        <v>0.85570000000000002</v>
      </c>
      <c r="E442" s="74"/>
    </row>
    <row r="443" spans="1:5" ht="20.25">
      <c r="A443" s="48" t="s">
        <v>5</v>
      </c>
      <c r="B443" s="48"/>
      <c r="C443" s="48"/>
      <c r="D443" s="48"/>
      <c r="E443" s="48"/>
    </row>
    <row r="444" spans="1:5" ht="20.25">
      <c r="A444" s="49" t="s">
        <v>6</v>
      </c>
      <c r="B444" s="50"/>
      <c r="C444" s="49" t="s">
        <v>7</v>
      </c>
      <c r="D444" s="51"/>
      <c r="E444" s="50"/>
    </row>
    <row r="445" spans="1:5" ht="37.5">
      <c r="A445" s="5" t="s">
        <v>8</v>
      </c>
      <c r="B445" s="5" t="s">
        <v>9</v>
      </c>
      <c r="C445" s="5" t="s">
        <v>1</v>
      </c>
      <c r="D445" s="5" t="s">
        <v>10</v>
      </c>
      <c r="E445" s="5" t="s">
        <v>11</v>
      </c>
    </row>
    <row r="446" spans="1:5" ht="37.5">
      <c r="A446" s="7" t="s">
        <v>160</v>
      </c>
      <c r="B446" s="6" t="s">
        <v>23</v>
      </c>
      <c r="C446" s="8">
        <v>136892</v>
      </c>
      <c r="D446" s="8">
        <v>62</v>
      </c>
      <c r="E446" s="8" t="s">
        <v>18</v>
      </c>
    </row>
    <row r="447" spans="1:5" ht="18.75">
      <c r="A447" s="27" t="s">
        <v>161</v>
      </c>
      <c r="B447" s="6" t="s">
        <v>13</v>
      </c>
      <c r="C447" s="52"/>
      <c r="D447" s="53"/>
      <c r="E447" s="54"/>
    </row>
    <row r="448" spans="1:5" ht="18.75">
      <c r="A448" s="7" t="s">
        <v>162</v>
      </c>
      <c r="B448" s="6" t="s">
        <v>13</v>
      </c>
      <c r="C448" s="58"/>
      <c r="D448" s="59"/>
      <c r="E448" s="60"/>
    </row>
    <row r="449" spans="1:5" ht="18.75">
      <c r="A449" s="7"/>
      <c r="B449" s="6"/>
      <c r="C449" s="58"/>
      <c r="D449" s="59"/>
      <c r="E449" s="60"/>
    </row>
    <row r="450" spans="1:5" ht="20.25">
      <c r="A450" s="48" t="s">
        <v>16</v>
      </c>
      <c r="B450" s="48"/>
      <c r="C450" s="48"/>
      <c r="D450" s="48"/>
      <c r="E450" s="48"/>
    </row>
    <row r="451" spans="1:5" ht="20.25">
      <c r="A451" s="49" t="s">
        <v>6</v>
      </c>
      <c r="B451" s="50"/>
      <c r="C451" s="49" t="s">
        <v>7</v>
      </c>
      <c r="D451" s="51"/>
      <c r="E451" s="50"/>
    </row>
    <row r="452" spans="1:5" ht="37.5">
      <c r="A452" s="5" t="s">
        <v>8</v>
      </c>
      <c r="B452" s="5" t="s">
        <v>9</v>
      </c>
      <c r="C452" s="5" t="s">
        <v>1</v>
      </c>
      <c r="D452" s="5" t="s">
        <v>10</v>
      </c>
      <c r="E452" s="5" t="s">
        <v>11</v>
      </c>
    </row>
    <row r="453" spans="1:5" ht="18.75">
      <c r="A453" s="7" t="s">
        <v>163</v>
      </c>
      <c r="B453" s="6" t="s">
        <v>13</v>
      </c>
      <c r="C453" s="8">
        <v>454218</v>
      </c>
      <c r="D453" s="8">
        <v>97</v>
      </c>
      <c r="E453" s="8" t="s">
        <v>14</v>
      </c>
    </row>
    <row r="454" spans="1:5" ht="18.75">
      <c r="A454" s="7" t="s">
        <v>164</v>
      </c>
      <c r="B454" s="6" t="s">
        <v>13</v>
      </c>
      <c r="C454" s="52"/>
      <c r="D454" s="53"/>
      <c r="E454" s="54"/>
    </row>
    <row r="455" spans="1:5" ht="37.5">
      <c r="A455" s="7" t="s">
        <v>165</v>
      </c>
      <c r="B455" s="6" t="s">
        <v>23</v>
      </c>
      <c r="C455" s="58"/>
      <c r="D455" s="59"/>
      <c r="E455" s="60"/>
    </row>
    <row r="456" spans="1:5" ht="18.75">
      <c r="A456" s="7"/>
      <c r="B456" s="6"/>
      <c r="C456" s="58"/>
      <c r="D456" s="59"/>
      <c r="E456" s="60"/>
    </row>
    <row r="457" spans="1:5" ht="20.25">
      <c r="A457" s="48" t="s">
        <v>19</v>
      </c>
      <c r="B457" s="48"/>
      <c r="C457" s="48"/>
      <c r="D457" s="48"/>
      <c r="E457" s="48"/>
    </row>
    <row r="458" spans="1:5" ht="20.25">
      <c r="A458" s="49" t="s">
        <v>6</v>
      </c>
      <c r="B458" s="50"/>
      <c r="C458" s="49" t="s">
        <v>7</v>
      </c>
      <c r="D458" s="51"/>
      <c r="E458" s="50"/>
    </row>
    <row r="459" spans="1:5" ht="37.5">
      <c r="A459" s="5" t="s">
        <v>8</v>
      </c>
      <c r="B459" s="5" t="s">
        <v>9</v>
      </c>
      <c r="C459" s="5" t="s">
        <v>1</v>
      </c>
      <c r="D459" s="5" t="s">
        <v>10</v>
      </c>
      <c r="E459" s="5" t="s">
        <v>20</v>
      </c>
    </row>
    <row r="460" spans="1:5" ht="18.75">
      <c r="A460" s="7" t="s">
        <v>166</v>
      </c>
      <c r="B460" s="6" t="s">
        <v>13</v>
      </c>
      <c r="C460" s="8">
        <v>119528</v>
      </c>
      <c r="D460" s="8">
        <v>99</v>
      </c>
      <c r="E460" s="8" t="s">
        <v>14</v>
      </c>
    </row>
    <row r="461" spans="1:5" ht="18.75">
      <c r="A461" s="7"/>
      <c r="B461" s="6"/>
      <c r="C461" s="52"/>
      <c r="D461" s="53"/>
      <c r="E461" s="54"/>
    </row>
    <row r="462" spans="1:5">
      <c r="A462" s="10"/>
      <c r="B462" s="32"/>
      <c r="C462" s="10"/>
      <c r="D462" s="10"/>
      <c r="E462" s="10"/>
    </row>
    <row r="463" spans="1:5">
      <c r="A463" s="10"/>
      <c r="B463" s="32"/>
      <c r="C463" s="10"/>
      <c r="D463" s="10"/>
      <c r="E463" s="10"/>
    </row>
    <row r="464" spans="1:5" ht="20.25">
      <c r="A464" s="48" t="s">
        <v>181</v>
      </c>
      <c r="B464" s="48"/>
      <c r="C464" s="48"/>
      <c r="D464" s="48"/>
      <c r="E464" s="48"/>
    </row>
    <row r="465" spans="1:5" ht="37.5">
      <c r="A465" s="71" t="s">
        <v>0</v>
      </c>
      <c r="B465" s="1" t="s">
        <v>1</v>
      </c>
      <c r="C465" s="1" t="s">
        <v>2</v>
      </c>
      <c r="D465" s="2" t="s">
        <v>3</v>
      </c>
      <c r="E465" s="73" t="s">
        <v>4</v>
      </c>
    </row>
    <row r="466" spans="1:5" ht="18.75">
      <c r="A466" s="72">
        <v>543807</v>
      </c>
      <c r="B466" s="3">
        <v>536060</v>
      </c>
      <c r="C466" s="3">
        <f>A466-B466</f>
        <v>7747</v>
      </c>
      <c r="D466" s="4" t="s">
        <v>168</v>
      </c>
      <c r="E466" s="74"/>
    </row>
    <row r="467" spans="1:5" ht="20.25">
      <c r="A467" s="48" t="s">
        <v>5</v>
      </c>
      <c r="B467" s="48"/>
      <c r="C467" s="48"/>
      <c r="D467" s="48"/>
      <c r="E467" s="48"/>
    </row>
    <row r="468" spans="1:5" ht="20.25">
      <c r="A468" s="49" t="s">
        <v>6</v>
      </c>
      <c r="B468" s="50"/>
      <c r="C468" s="49" t="s">
        <v>7</v>
      </c>
      <c r="D468" s="51"/>
      <c r="E468" s="50"/>
    </row>
    <row r="469" spans="1:5" ht="37.5">
      <c r="A469" s="5" t="s">
        <v>8</v>
      </c>
      <c r="B469" s="5" t="s">
        <v>9</v>
      </c>
      <c r="C469" s="5" t="s">
        <v>1</v>
      </c>
      <c r="D469" s="5" t="s">
        <v>10</v>
      </c>
      <c r="E469" s="5" t="s">
        <v>11</v>
      </c>
    </row>
    <row r="470" spans="1:5" ht="18.75">
      <c r="A470" s="28" t="s">
        <v>169</v>
      </c>
      <c r="B470" s="6"/>
      <c r="C470" s="8">
        <v>191097</v>
      </c>
      <c r="D470" s="8">
        <f>C470/B466</f>
        <v>0.35648434876692908</v>
      </c>
      <c r="E470" s="8" t="s">
        <v>14</v>
      </c>
    </row>
    <row r="471" spans="1:5" ht="37.5">
      <c r="A471" s="27" t="s">
        <v>170</v>
      </c>
      <c r="B471" s="6" t="s">
        <v>23</v>
      </c>
      <c r="C471" s="52"/>
      <c r="D471" s="53"/>
      <c r="E471" s="54"/>
    </row>
    <row r="472" spans="1:5" ht="18.75">
      <c r="A472" s="27" t="s">
        <v>171</v>
      </c>
      <c r="B472" s="6" t="s">
        <v>13</v>
      </c>
      <c r="C472" s="58"/>
      <c r="D472" s="59"/>
      <c r="E472" s="60"/>
    </row>
    <row r="473" spans="1:5" ht="37.5">
      <c r="A473" s="7" t="s">
        <v>172</v>
      </c>
      <c r="B473" s="6" t="s">
        <v>69</v>
      </c>
      <c r="C473" s="58"/>
      <c r="D473" s="59"/>
      <c r="E473" s="60"/>
    </row>
    <row r="474" spans="1:5" ht="18.75">
      <c r="A474" s="7" t="s">
        <v>173</v>
      </c>
      <c r="B474" s="6" t="s">
        <v>13</v>
      </c>
      <c r="C474" s="58"/>
      <c r="D474" s="59"/>
      <c r="E474" s="60"/>
    </row>
    <row r="475" spans="1:5" ht="37.5">
      <c r="A475" s="7" t="s">
        <v>174</v>
      </c>
      <c r="B475" s="6" t="s">
        <v>69</v>
      </c>
      <c r="C475" s="58"/>
      <c r="D475" s="59"/>
      <c r="E475" s="60"/>
    </row>
    <row r="476" spans="1:5" ht="18.75">
      <c r="A476" s="7" t="s">
        <v>175</v>
      </c>
      <c r="B476" s="6" t="s">
        <v>13</v>
      </c>
      <c r="C476" s="58"/>
      <c r="D476" s="59"/>
      <c r="E476" s="60"/>
    </row>
    <row r="477" spans="1:5" ht="18.75">
      <c r="A477" s="7"/>
      <c r="B477" s="6"/>
      <c r="C477" s="58"/>
      <c r="D477" s="59"/>
      <c r="E477" s="60"/>
    </row>
    <row r="478" spans="1:5" ht="20.25">
      <c r="A478" s="48" t="s">
        <v>16</v>
      </c>
      <c r="B478" s="48"/>
      <c r="C478" s="48"/>
      <c r="D478" s="48"/>
      <c r="E478" s="48"/>
    </row>
    <row r="479" spans="1:5" ht="20.25">
      <c r="A479" s="49" t="s">
        <v>6</v>
      </c>
      <c r="B479" s="50"/>
      <c r="C479" s="49" t="s">
        <v>7</v>
      </c>
      <c r="D479" s="51"/>
      <c r="E479" s="50"/>
    </row>
    <row r="480" spans="1:5" ht="37.5">
      <c r="A480" s="5" t="s">
        <v>8</v>
      </c>
      <c r="B480" s="5" t="s">
        <v>9</v>
      </c>
      <c r="C480" s="5" t="s">
        <v>1</v>
      </c>
      <c r="D480" s="5" t="s">
        <v>10</v>
      </c>
      <c r="E480" s="5" t="s">
        <v>11</v>
      </c>
    </row>
    <row r="481" spans="1:9" ht="18.75">
      <c r="A481" s="28" t="s">
        <v>176</v>
      </c>
      <c r="B481" s="6"/>
      <c r="C481" s="8">
        <v>344963</v>
      </c>
      <c r="D481" s="8">
        <f>C481/B466</f>
        <v>0.64351565123307097</v>
      </c>
      <c r="E481" s="8" t="s">
        <v>14</v>
      </c>
    </row>
    <row r="482" spans="1:9" ht="18.75">
      <c r="A482" s="27" t="s">
        <v>177</v>
      </c>
      <c r="B482" s="6" t="s">
        <v>13</v>
      </c>
      <c r="C482" s="52"/>
      <c r="D482" s="53"/>
      <c r="E482" s="54"/>
    </row>
    <row r="483" spans="1:9" ht="18.75">
      <c r="A483" s="7" t="s">
        <v>178</v>
      </c>
      <c r="B483" s="6" t="s">
        <v>13</v>
      </c>
      <c r="C483" s="58"/>
      <c r="D483" s="59"/>
      <c r="E483" s="60"/>
    </row>
    <row r="484" spans="1:9" ht="18.75">
      <c r="A484" s="7"/>
      <c r="B484" s="6"/>
      <c r="C484" s="55"/>
      <c r="D484" s="56"/>
      <c r="E484" s="57"/>
    </row>
    <row r="485" spans="1:9" ht="20.25">
      <c r="A485" s="48" t="s">
        <v>19</v>
      </c>
      <c r="B485" s="48"/>
      <c r="C485" s="48"/>
      <c r="D485" s="48"/>
      <c r="E485" s="48"/>
    </row>
    <row r="486" spans="1:9" ht="20.25">
      <c r="A486" s="49" t="s">
        <v>6</v>
      </c>
      <c r="B486" s="50"/>
      <c r="C486" s="49" t="s">
        <v>7</v>
      </c>
      <c r="D486" s="51"/>
      <c r="E486" s="50"/>
    </row>
    <row r="487" spans="1:9" ht="37.5">
      <c r="A487" s="5" t="s">
        <v>8</v>
      </c>
      <c r="B487" s="5" t="s">
        <v>9</v>
      </c>
      <c r="C487" s="5" t="s">
        <v>1</v>
      </c>
      <c r="D487" s="5" t="s">
        <v>10</v>
      </c>
      <c r="E487" s="5" t="s">
        <v>20</v>
      </c>
    </row>
    <row r="488" spans="1:9" ht="18.75">
      <c r="A488" s="28" t="s">
        <v>179</v>
      </c>
      <c r="B488" s="6"/>
      <c r="C488" s="29">
        <v>0</v>
      </c>
      <c r="D488" s="9">
        <v>0</v>
      </c>
      <c r="E488" s="8" t="s">
        <v>18</v>
      </c>
    </row>
    <row r="489" spans="1:9" ht="37.5">
      <c r="A489" s="7" t="s">
        <v>180</v>
      </c>
      <c r="B489" s="6" t="s">
        <v>69</v>
      </c>
      <c r="C489" s="52"/>
      <c r="D489" s="53"/>
      <c r="E489" s="54"/>
    </row>
    <row r="490" spans="1:9" ht="18.75">
      <c r="A490" s="7"/>
      <c r="B490" s="6"/>
      <c r="C490" s="55"/>
      <c r="D490" s="56"/>
      <c r="E490" s="57"/>
    </row>
    <row r="491" spans="1:9">
      <c r="A491" s="10"/>
      <c r="B491" s="32"/>
      <c r="C491" s="10"/>
      <c r="D491" s="10"/>
      <c r="E491" s="10"/>
      <c r="F491" s="10"/>
      <c r="G491" s="10"/>
      <c r="H491" s="10"/>
      <c r="I491" s="10"/>
    </row>
    <row r="492" spans="1:9">
      <c r="A492" s="10"/>
      <c r="B492" s="32"/>
      <c r="C492" s="10"/>
      <c r="D492" s="10"/>
      <c r="E492" s="10"/>
      <c r="F492" s="10"/>
      <c r="G492" s="10"/>
      <c r="H492" s="10"/>
      <c r="I492" s="10"/>
    </row>
    <row r="493" spans="1:9" ht="20.25" customHeight="1">
      <c r="A493" s="38" t="s">
        <v>293</v>
      </c>
      <c r="B493" s="39"/>
      <c r="C493" s="39"/>
      <c r="D493" s="39"/>
      <c r="E493" s="39"/>
      <c r="F493" s="39"/>
      <c r="G493" s="39"/>
      <c r="H493" s="39"/>
      <c r="I493" s="39"/>
    </row>
    <row r="494" spans="1:9">
      <c r="A494" s="30" t="s">
        <v>279</v>
      </c>
      <c r="B494" s="35" t="s">
        <v>201</v>
      </c>
      <c r="C494" s="30" t="s">
        <v>235</v>
      </c>
      <c r="D494" s="30" t="s">
        <v>240</v>
      </c>
      <c r="E494" s="30" t="s">
        <v>283</v>
      </c>
      <c r="F494" s="42" t="s">
        <v>213</v>
      </c>
      <c r="G494" s="43"/>
      <c r="H494" s="43"/>
      <c r="I494" s="44"/>
    </row>
    <row r="495" spans="1:9">
      <c r="A495" s="30" t="s">
        <v>285</v>
      </c>
      <c r="B495" s="35" t="s">
        <v>260</v>
      </c>
      <c r="C495" s="30" t="s">
        <v>259</v>
      </c>
      <c r="D495" s="30" t="s">
        <v>195</v>
      </c>
      <c r="E495" s="30" t="s">
        <v>237</v>
      </c>
      <c r="F495" s="42" t="s">
        <v>206</v>
      </c>
      <c r="G495" s="43"/>
      <c r="H495" s="43"/>
      <c r="I495" s="44"/>
    </row>
    <row r="496" spans="1:9">
      <c r="A496" s="30" t="s">
        <v>198</v>
      </c>
      <c r="B496" s="35" t="s">
        <v>280</v>
      </c>
      <c r="C496" s="30" t="s">
        <v>287</v>
      </c>
      <c r="D496" s="30" t="s">
        <v>245</v>
      </c>
      <c r="E496" s="30" t="s">
        <v>182</v>
      </c>
      <c r="F496" s="42" t="s">
        <v>214</v>
      </c>
      <c r="G496" s="43"/>
      <c r="H496" s="43"/>
      <c r="I496" s="44"/>
    </row>
    <row r="497" spans="1:9">
      <c r="A497" s="30" t="s">
        <v>243</v>
      </c>
      <c r="B497" s="35" t="s">
        <v>289</v>
      </c>
      <c r="C497" s="30" t="s">
        <v>266</v>
      </c>
      <c r="D497" s="30" t="s">
        <v>254</v>
      </c>
      <c r="E497" s="30" t="s">
        <v>200</v>
      </c>
      <c r="F497" s="42" t="s">
        <v>241</v>
      </c>
      <c r="G497" s="43"/>
      <c r="H497" s="43"/>
      <c r="I497" s="44"/>
    </row>
    <row r="498" spans="1:9">
      <c r="A498" s="30" t="s">
        <v>217</v>
      </c>
      <c r="B498" s="35" t="s">
        <v>210</v>
      </c>
      <c r="C498" s="30" t="s">
        <v>226</v>
      </c>
      <c r="D498" s="30" t="s">
        <v>265</v>
      </c>
      <c r="E498" s="30" t="s">
        <v>275</v>
      </c>
      <c r="F498" s="42" t="s">
        <v>291</v>
      </c>
      <c r="G498" s="43"/>
      <c r="H498" s="43"/>
      <c r="I498" s="44"/>
    </row>
    <row r="499" spans="1:9">
      <c r="A499" s="30" t="s">
        <v>185</v>
      </c>
      <c r="B499" s="35" t="s">
        <v>244</v>
      </c>
      <c r="C499" s="30" t="s">
        <v>193</v>
      </c>
      <c r="D499" s="30" t="s">
        <v>252</v>
      </c>
      <c r="E499" s="30" t="s">
        <v>269</v>
      </c>
      <c r="F499" s="42" t="s">
        <v>256</v>
      </c>
      <c r="G499" s="43"/>
      <c r="H499" s="43"/>
      <c r="I499" s="44"/>
    </row>
    <row r="500" spans="1:9">
      <c r="A500" s="30" t="s">
        <v>258</v>
      </c>
      <c r="B500" s="35" t="s">
        <v>190</v>
      </c>
      <c r="C500" s="30" t="s">
        <v>228</v>
      </c>
      <c r="D500" s="30" t="s">
        <v>247</v>
      </c>
      <c r="E500" s="30" t="s">
        <v>273</v>
      </c>
      <c r="F500" s="42" t="s">
        <v>202</v>
      </c>
      <c r="G500" s="43"/>
      <c r="H500" s="43"/>
      <c r="I500" s="44"/>
    </row>
    <row r="501" spans="1:9">
      <c r="A501" s="30" t="s">
        <v>184</v>
      </c>
      <c r="B501" s="35" t="s">
        <v>215</v>
      </c>
      <c r="C501" s="30" t="s">
        <v>232</v>
      </c>
      <c r="D501" s="30" t="s">
        <v>282</v>
      </c>
      <c r="E501" s="30" t="s">
        <v>187</v>
      </c>
      <c r="F501" s="42" t="s">
        <v>271</v>
      </c>
      <c r="G501" s="43"/>
      <c r="H501" s="43"/>
      <c r="I501" s="44"/>
    </row>
    <row r="502" spans="1:9">
      <c r="A502" s="30" t="s">
        <v>224</v>
      </c>
      <c r="B502" s="35" t="s">
        <v>274</v>
      </c>
      <c r="C502" s="30" t="s">
        <v>234</v>
      </c>
      <c r="D502" s="30" t="s">
        <v>250</v>
      </c>
      <c r="E502" s="30" t="s">
        <v>286</v>
      </c>
      <c r="F502" s="42" t="s">
        <v>189</v>
      </c>
      <c r="G502" s="43"/>
      <c r="H502" s="43"/>
      <c r="I502" s="44"/>
    </row>
    <row r="503" spans="1:9">
      <c r="A503" s="30" t="s">
        <v>264</v>
      </c>
      <c r="B503" s="35" t="s">
        <v>288</v>
      </c>
      <c r="C503" s="30" t="s">
        <v>205</v>
      </c>
      <c r="D503" s="30" t="s">
        <v>207</v>
      </c>
      <c r="E503" s="30" t="s">
        <v>268</v>
      </c>
      <c r="F503" s="45" t="s">
        <v>272</v>
      </c>
      <c r="G503" s="46"/>
      <c r="H503" s="46"/>
      <c r="I503" s="47"/>
    </row>
    <row r="504" spans="1:9">
      <c r="A504" s="30" t="s">
        <v>186</v>
      </c>
      <c r="B504" s="35" t="s">
        <v>221</v>
      </c>
      <c r="C504" s="30" t="s">
        <v>197</v>
      </c>
      <c r="D504" s="30" t="s">
        <v>208</v>
      </c>
      <c r="E504" s="31" t="s">
        <v>227</v>
      </c>
      <c r="F504" s="37"/>
      <c r="G504" s="37"/>
      <c r="H504" s="37"/>
      <c r="I504" s="37"/>
    </row>
    <row r="505" spans="1:9">
      <c r="A505" s="30" t="s">
        <v>218</v>
      </c>
      <c r="B505" s="35" t="s">
        <v>219</v>
      </c>
      <c r="C505" s="30" t="s">
        <v>239</v>
      </c>
      <c r="D505" s="30" t="s">
        <v>236</v>
      </c>
      <c r="E505" s="31" t="s">
        <v>278</v>
      </c>
      <c r="F505" s="37"/>
      <c r="G505" s="37"/>
      <c r="H505" s="37"/>
      <c r="I505" s="37"/>
    </row>
    <row r="506" spans="1:9">
      <c r="A506" s="30" t="s">
        <v>233</v>
      </c>
      <c r="B506" s="35" t="s">
        <v>188</v>
      </c>
      <c r="C506" s="30" t="s">
        <v>261</v>
      </c>
      <c r="D506" s="30" t="s">
        <v>231</v>
      </c>
      <c r="E506" s="31" t="s">
        <v>270</v>
      </c>
      <c r="F506" s="37"/>
      <c r="G506" s="37"/>
      <c r="H506" s="37"/>
      <c r="I506" s="37"/>
    </row>
    <row r="507" spans="1:9">
      <c r="A507" s="30" t="s">
        <v>253</v>
      </c>
      <c r="B507" s="35" t="s">
        <v>230</v>
      </c>
      <c r="C507" s="30" t="s">
        <v>276</v>
      </c>
      <c r="D507" s="30" t="s">
        <v>249</v>
      </c>
      <c r="E507" s="31" t="s">
        <v>216</v>
      </c>
      <c r="F507" s="37"/>
      <c r="G507" s="37"/>
      <c r="H507" s="37"/>
      <c r="I507" s="37"/>
    </row>
    <row r="508" spans="1:9">
      <c r="A508" s="30" t="s">
        <v>225</v>
      </c>
      <c r="B508" s="35" t="s">
        <v>211</v>
      </c>
      <c r="C508" s="30" t="s">
        <v>267</v>
      </c>
      <c r="D508" s="30" t="s">
        <v>212</v>
      </c>
      <c r="E508" s="31" t="s">
        <v>238</v>
      </c>
      <c r="F508" s="37"/>
      <c r="G508" s="37"/>
      <c r="H508" s="37"/>
      <c r="I508" s="37"/>
    </row>
    <row r="509" spans="1:9">
      <c r="A509" s="30" t="s">
        <v>248</v>
      </c>
      <c r="B509" s="35" t="s">
        <v>251</v>
      </c>
      <c r="C509" s="30" t="s">
        <v>257</v>
      </c>
      <c r="D509" s="30" t="s">
        <v>262</v>
      </c>
      <c r="E509" s="31" t="s">
        <v>284</v>
      </c>
      <c r="F509" s="37"/>
      <c r="G509" s="37"/>
      <c r="H509" s="37"/>
      <c r="I509" s="37"/>
    </row>
    <row r="510" spans="1:9">
      <c r="A510" s="30" t="s">
        <v>229</v>
      </c>
      <c r="B510" s="35" t="s">
        <v>255</v>
      </c>
      <c r="C510" s="30" t="s">
        <v>220</v>
      </c>
      <c r="D510" s="30" t="s">
        <v>196</v>
      </c>
      <c r="E510" s="31" t="s">
        <v>199</v>
      </c>
      <c r="F510" s="37"/>
      <c r="G510" s="37"/>
      <c r="H510" s="37"/>
      <c r="I510" s="37"/>
    </row>
    <row r="511" spans="1:9">
      <c r="A511" s="30" t="s">
        <v>281</v>
      </c>
      <c r="B511" s="35" t="s">
        <v>223</v>
      </c>
      <c r="C511" s="30" t="s">
        <v>203</v>
      </c>
      <c r="D511" s="30" t="s">
        <v>277</v>
      </c>
      <c r="E511" s="31" t="s">
        <v>209</v>
      </c>
      <c r="F511" s="37"/>
      <c r="G511" s="37"/>
      <c r="H511" s="37"/>
      <c r="I511" s="37"/>
    </row>
    <row r="512" spans="1:9">
      <c r="A512" s="30" t="s">
        <v>194</v>
      </c>
      <c r="B512" s="35" t="s">
        <v>204</v>
      </c>
      <c r="C512" s="30" t="s">
        <v>183</v>
      </c>
      <c r="D512" s="30" t="s">
        <v>222</v>
      </c>
      <c r="E512" s="31" t="s">
        <v>263</v>
      </c>
      <c r="F512" s="37"/>
      <c r="G512" s="37"/>
      <c r="H512" s="37"/>
      <c r="I512" s="37"/>
    </row>
    <row r="513" spans="1:9">
      <c r="A513" s="30" t="s">
        <v>246</v>
      </c>
      <c r="B513" s="35" t="s">
        <v>191</v>
      </c>
      <c r="C513" s="30" t="s">
        <v>242</v>
      </c>
      <c r="D513" s="30" t="s">
        <v>290</v>
      </c>
      <c r="E513" s="31" t="s">
        <v>192</v>
      </c>
      <c r="F513" s="37"/>
      <c r="G513" s="37"/>
      <c r="H513" s="37"/>
      <c r="I513" s="37"/>
    </row>
    <row r="514" spans="1:9" ht="20.25" customHeight="1">
      <c r="A514" s="10"/>
      <c r="B514" s="32"/>
      <c r="C514" s="10"/>
      <c r="D514" s="10"/>
      <c r="E514" s="10"/>
      <c r="F514" s="10"/>
      <c r="G514" s="10"/>
      <c r="H514" s="10"/>
      <c r="I514" s="10"/>
    </row>
    <row r="515" spans="1:9" ht="20.25">
      <c r="A515" s="40"/>
      <c r="B515" s="41"/>
      <c r="C515" s="41"/>
      <c r="D515" s="41"/>
      <c r="E515" s="41"/>
      <c r="F515" s="41"/>
      <c r="G515" s="41"/>
      <c r="H515" s="41"/>
      <c r="I515" s="41"/>
    </row>
    <row r="516" spans="1:9" ht="20.25" customHeight="1">
      <c r="A516" s="38" t="s">
        <v>292</v>
      </c>
      <c r="B516" s="39"/>
      <c r="C516" s="39"/>
      <c r="D516" s="39"/>
      <c r="E516" s="39"/>
      <c r="F516" s="39"/>
      <c r="G516" s="39"/>
      <c r="H516" s="39"/>
      <c r="I516" s="39"/>
    </row>
    <row r="517" spans="1:9">
      <c r="A517" s="30" t="s">
        <v>294</v>
      </c>
    </row>
    <row r="518" spans="1:9">
      <c r="A518" s="30" t="s">
        <v>295</v>
      </c>
    </row>
    <row r="519" spans="1:9">
      <c r="A519" s="30" t="s">
        <v>296</v>
      </c>
    </row>
    <row r="520" spans="1:9">
      <c r="A520" s="30" t="s">
        <v>297</v>
      </c>
    </row>
    <row r="521" spans="1:9">
      <c r="A521" s="30" t="s">
        <v>298</v>
      </c>
    </row>
    <row r="522" spans="1:9">
      <c r="A522" s="30" t="s">
        <v>299</v>
      </c>
    </row>
    <row r="523" spans="1:9">
      <c r="A523" s="30" t="s">
        <v>300</v>
      </c>
    </row>
    <row r="524" spans="1:9">
      <c r="A524" s="30" t="s">
        <v>301</v>
      </c>
    </row>
    <row r="525" spans="1:9">
      <c r="A525" s="30" t="s">
        <v>302</v>
      </c>
    </row>
    <row r="526" spans="1:9">
      <c r="A526" s="30" t="s">
        <v>303</v>
      </c>
    </row>
    <row r="527" spans="1:9">
      <c r="A527" s="30" t="s">
        <v>304</v>
      </c>
    </row>
    <row r="528" spans="1:9">
      <c r="A528" s="30" t="s">
        <v>305</v>
      </c>
    </row>
    <row r="529" spans="1:1">
      <c r="A529" s="30" t="s">
        <v>306</v>
      </c>
    </row>
    <row r="530" spans="1:1">
      <c r="A530" s="30" t="s">
        <v>307</v>
      </c>
    </row>
    <row r="531" spans="1:1">
      <c r="A531" s="30" t="s">
        <v>308</v>
      </c>
    </row>
    <row r="532" spans="1:1">
      <c r="A532" s="30" t="s">
        <v>309</v>
      </c>
    </row>
    <row r="533" spans="1:1">
      <c r="A533" s="30" t="s">
        <v>310</v>
      </c>
    </row>
    <row r="534" spans="1:1">
      <c r="A534" s="30" t="s">
        <v>311</v>
      </c>
    </row>
    <row r="535" spans="1:1">
      <c r="A535" s="30" t="s">
        <v>312</v>
      </c>
    </row>
  </sheetData>
  <protectedRanges>
    <protectedRange sqref="A75:B77" name="Range7_1"/>
    <protectedRange sqref="C75:E75" name="Range6_1"/>
    <protectedRange sqref="A63:B71" name="Range5_1"/>
    <protectedRange sqref="C63:E63" name="Range4_1"/>
    <protectedRange sqref="A57:B59" name="Range3_1"/>
    <protectedRange sqref="C56:E56" name="Range2_1"/>
    <protectedRange sqref="A52:E52" name="Range1_1"/>
    <protectedRange sqref="A124:B125" name="Range7_2"/>
    <protectedRange sqref="C124:E124" name="Range6_2"/>
    <protectedRange sqref="A117:B120" name="Range5_2"/>
    <protectedRange sqref="C117:E117" name="Range4_2"/>
    <protectedRange sqref="A108:B113" name="Range3_2"/>
    <protectedRange sqref="C107:E107" name="Range2_2"/>
    <protectedRange sqref="A103:E103" name="Range1_2"/>
    <protectedRange sqref="A159:B162" name="Range7_3"/>
    <protectedRange sqref="C159:E159" name="Range6_3"/>
    <protectedRange sqref="A148:B155" name="Range5_3"/>
    <protectedRange sqref="C148:E148" name="Range4_3"/>
    <protectedRange sqref="A135:B144" name="Range3_3"/>
    <protectedRange sqref="C134:E134" name="Range2_3"/>
    <protectedRange sqref="A130:E130" name="Range1_3"/>
    <protectedRange sqref="A182:B183" name="Range7_4"/>
    <protectedRange sqref="C182:E182" name="Range6_4"/>
    <protectedRange sqref="A177:B178" name="Range5_4"/>
    <protectedRange sqref="C177:E177" name="Range4_4"/>
    <protectedRange sqref="A172:B173" name="Range3_4"/>
    <protectedRange sqref="C171:E171" name="Range2_4"/>
    <protectedRange sqref="A167:E167" name="Range1_4"/>
    <protectedRange sqref="A208:B209" name="Range7_6"/>
    <protectedRange sqref="C208:E208" name="Range6_6"/>
    <protectedRange sqref="A200:B204" name="Range5_6"/>
    <protectedRange sqref="C200:E200" name="Range4_6"/>
    <protectedRange sqref="A193:B196" name="Range3_6"/>
    <protectedRange sqref="C192:E192" name="Range2_6"/>
    <protectedRange sqref="A188:E188" name="Range1_6"/>
    <protectedRange sqref="A228:B229" name="Range7_7"/>
    <protectedRange sqref="C228:E228" name="Range6_7"/>
    <protectedRange sqref="A223:B224" name="Range5_7"/>
    <protectedRange sqref="C223:E223" name="Range4_7"/>
    <protectedRange sqref="A219:B219" name="Range3_7"/>
    <protectedRange sqref="C218:E218" name="Range2_7"/>
    <protectedRange sqref="A214:E214" name="Range1_7"/>
    <protectedRange sqref="A249:B250" name="Range7_8"/>
    <protectedRange sqref="C249:E249" name="Range6_8"/>
    <protectedRange sqref="A243:B245" name="Range5_8"/>
    <protectedRange sqref="C243:E243" name="Range4_8"/>
    <protectedRange sqref="A239:B239" name="Range3_8"/>
    <protectedRange sqref="C238:E238" name="Range2_8"/>
    <protectedRange sqref="A234:E234" name="Range1_8"/>
    <protectedRange sqref="A271:B272 A302:B306" name="Range7_10"/>
    <protectedRange sqref="C271:E271 C302:E302" name="Range6_10"/>
    <protectedRange sqref="A266:B267 A293:B298" name="Range5_10"/>
    <protectedRange sqref="C266:E266 C293:E293" name="Range4_10"/>
    <protectedRange sqref="A260:B262 A282:B289" name="Range3_10"/>
    <protectedRange sqref="C259:E259 C281:E281" name="Range2_10"/>
    <protectedRange sqref="A255:E255 A277:E277" name="Range1_10"/>
    <protectedRange sqref="A326:B327" name="Range7_11"/>
    <protectedRange sqref="C326:E326" name="Range6_11"/>
    <protectedRange sqref="A321:B322" name="Range5_11"/>
    <protectedRange sqref="C321:E321" name="Range4_11"/>
    <protectedRange sqref="A316:B317" name="Range3_11"/>
    <protectedRange sqref="C315:E315" name="Range2_11"/>
    <protectedRange sqref="A311:E311" name="Range1_11"/>
    <protectedRange sqref="A366:B367" name="Range7_12"/>
    <protectedRange sqref="C366:E366" name="Range6_12"/>
    <protectedRange sqref="A361:B362" name="Range5_12"/>
    <protectedRange sqref="C361:E361" name="Range4_12"/>
    <protectedRange sqref="A357:B357" name="Range3_12"/>
    <protectedRange sqref="C356:E356" name="Range2_12"/>
    <protectedRange sqref="A352:E352" name="Range1_12"/>
    <protectedRange sqref="A389:B391" name="Range7_13"/>
    <protectedRange sqref="C389:E389" name="Range6_13"/>
    <protectedRange sqref="A382:B385" name="Range5_13"/>
    <protectedRange sqref="C382:E382" name="Range4_13"/>
    <protectedRange sqref="A377:B378" name="Range3_13"/>
    <protectedRange sqref="C376:E376" name="Range2_13"/>
    <protectedRange sqref="A372:E372" name="Range1_13"/>
    <protectedRange sqref="A412:B413" name="Range7_14"/>
    <protectedRange sqref="C412:E412" name="Range6_14"/>
    <protectedRange sqref="A406:B408" name="Range5_14"/>
    <protectedRange sqref="C406:E406" name="Range4_14"/>
    <protectedRange sqref="A401:B402" name="Range3_14"/>
    <protectedRange sqref="C400:E400" name="Range2_14"/>
    <protectedRange sqref="A396:E396" name="Range1_14"/>
    <protectedRange sqref="A436:B437" name="Range7_15"/>
    <protectedRange sqref="C436:E436" name="Range6_15"/>
    <protectedRange sqref="A429:B432" name="Range5_15"/>
    <protectedRange sqref="C429:E429" name="Range4_15"/>
    <protectedRange sqref="A423:B425" name="Range3_15"/>
    <protectedRange sqref="C422:E422" name="Range2_15"/>
    <protectedRange sqref="A418:E418" name="Range1_15"/>
    <protectedRange sqref="A460:B461" name="Range7_16"/>
    <protectedRange sqref="C460:E460" name="Range6_16"/>
    <protectedRange sqref="A455:A456 A453 B453:B456" name="Range5_16"/>
    <protectedRange sqref="C453:E453" name="Range4_16"/>
    <protectedRange sqref="A454 A448:A449 B447:B449" name="Range3_16"/>
    <protectedRange sqref="C446:E446" name="Range2_16"/>
    <protectedRange sqref="A442:E442" name="Range1_16"/>
    <protectedRange sqref="A489:A490 B488:B490" name="Range7_17"/>
    <protectedRange sqref="C488:E488" name="Range6_17"/>
    <protectedRange sqref="A483:A484 B481:B484" name="Range5_17"/>
    <protectedRange sqref="C481:E481" name="Range4_17"/>
    <protectedRange sqref="A488 A473:A477 A481 B471:B477" name="Range3_17"/>
    <protectedRange sqref="C470:E470" name="Range2_17"/>
    <protectedRange sqref="A466:E466" name="Range1_17"/>
  </protectedRanges>
  <sortState xmlns:xlrd2="http://schemas.microsoft.com/office/spreadsheetml/2017/richdata2" ref="A494:A603">
    <sortCondition ref="A494:A603"/>
  </sortState>
  <mergeCells count="282">
    <mergeCell ref="A73:B73"/>
    <mergeCell ref="C73:E73"/>
    <mergeCell ref="A60:E60"/>
    <mergeCell ref="A61:B61"/>
    <mergeCell ref="C61:E61"/>
    <mergeCell ref="C64:E71"/>
    <mergeCell ref="A72:E72"/>
    <mergeCell ref="C28:E32"/>
    <mergeCell ref="C37:E41"/>
    <mergeCell ref="A50:E50"/>
    <mergeCell ref="A53:E53"/>
    <mergeCell ref="A54:B54"/>
    <mergeCell ref="C54:E54"/>
    <mergeCell ref="C57:E59"/>
    <mergeCell ref="A1:E1"/>
    <mergeCell ref="A4:E4"/>
    <mergeCell ref="A5:B5"/>
    <mergeCell ref="C5:E5"/>
    <mergeCell ref="C8:E9"/>
    <mergeCell ref="A11:B11"/>
    <mergeCell ref="C11:E11"/>
    <mergeCell ref="C14:E14"/>
    <mergeCell ref="A15:E15"/>
    <mergeCell ref="C87:E88"/>
    <mergeCell ref="A89:E89"/>
    <mergeCell ref="A90:B90"/>
    <mergeCell ref="C90:E90"/>
    <mergeCell ref="C93:E93"/>
    <mergeCell ref="A10:E10"/>
    <mergeCell ref="A80:E80"/>
    <mergeCell ref="A83:E83"/>
    <mergeCell ref="A84:B84"/>
    <mergeCell ref="C84:E84"/>
    <mergeCell ref="A16:B16"/>
    <mergeCell ref="C16:E16"/>
    <mergeCell ref="A24:E24"/>
    <mergeCell ref="C46:E47"/>
    <mergeCell ref="C43:E43"/>
    <mergeCell ref="C34:E34"/>
    <mergeCell ref="A33:E33"/>
    <mergeCell ref="A42:E42"/>
    <mergeCell ref="C25:E25"/>
    <mergeCell ref="A25:B25"/>
    <mergeCell ref="A34:B34"/>
    <mergeCell ref="A43:B43"/>
    <mergeCell ref="A21:E21"/>
    <mergeCell ref="C76:E77"/>
    <mergeCell ref="A104:E104"/>
    <mergeCell ref="A105:B105"/>
    <mergeCell ref="C105:E105"/>
    <mergeCell ref="C108:E113"/>
    <mergeCell ref="A114:E114"/>
    <mergeCell ref="A94:E94"/>
    <mergeCell ref="A95:B95"/>
    <mergeCell ref="C95:E95"/>
    <mergeCell ref="C98:E98"/>
    <mergeCell ref="A101:E101"/>
    <mergeCell ref="C125:E125"/>
    <mergeCell ref="A128:E128"/>
    <mergeCell ref="A131:E131"/>
    <mergeCell ref="A132:B132"/>
    <mergeCell ref="C132:E132"/>
    <mergeCell ref="A115:B115"/>
    <mergeCell ref="C115:E115"/>
    <mergeCell ref="C118:E120"/>
    <mergeCell ref="A121:E121"/>
    <mergeCell ref="A122:B122"/>
    <mergeCell ref="C122:E122"/>
    <mergeCell ref="A156:E156"/>
    <mergeCell ref="A157:B157"/>
    <mergeCell ref="C157:E157"/>
    <mergeCell ref="C160:E162"/>
    <mergeCell ref="A165:E165"/>
    <mergeCell ref="C135:E144"/>
    <mergeCell ref="A145:E145"/>
    <mergeCell ref="A146:B146"/>
    <mergeCell ref="C146:E146"/>
    <mergeCell ref="C149:E155"/>
    <mergeCell ref="A175:B175"/>
    <mergeCell ref="C175:E175"/>
    <mergeCell ref="C178:E178"/>
    <mergeCell ref="A179:E179"/>
    <mergeCell ref="A180:B180"/>
    <mergeCell ref="C180:E180"/>
    <mergeCell ref="A168:E168"/>
    <mergeCell ref="A169:B169"/>
    <mergeCell ref="C169:E169"/>
    <mergeCell ref="C172:E173"/>
    <mergeCell ref="A174:E174"/>
    <mergeCell ref="C193:E196"/>
    <mergeCell ref="A197:E197"/>
    <mergeCell ref="A198:B198"/>
    <mergeCell ref="C198:E198"/>
    <mergeCell ref="C201:E204"/>
    <mergeCell ref="C183:E183"/>
    <mergeCell ref="A186:E186"/>
    <mergeCell ref="A189:E189"/>
    <mergeCell ref="A190:B190"/>
    <mergeCell ref="C190:E190"/>
    <mergeCell ref="A215:E215"/>
    <mergeCell ref="A216:B216"/>
    <mergeCell ref="C216:E216"/>
    <mergeCell ref="C219:E219"/>
    <mergeCell ref="A220:E220"/>
    <mergeCell ref="A205:E205"/>
    <mergeCell ref="A206:B206"/>
    <mergeCell ref="C206:E206"/>
    <mergeCell ref="C209:E209"/>
    <mergeCell ref="A212:E212"/>
    <mergeCell ref="C229:E229"/>
    <mergeCell ref="A232:E232"/>
    <mergeCell ref="A235:E235"/>
    <mergeCell ref="A236:B236"/>
    <mergeCell ref="C236:E236"/>
    <mergeCell ref="A221:B221"/>
    <mergeCell ref="C221:E221"/>
    <mergeCell ref="C224:E224"/>
    <mergeCell ref="A225:E225"/>
    <mergeCell ref="A226:B226"/>
    <mergeCell ref="C226:E226"/>
    <mergeCell ref="A246:E246"/>
    <mergeCell ref="A247:B247"/>
    <mergeCell ref="C247:E247"/>
    <mergeCell ref="C250:E250"/>
    <mergeCell ref="C239:E239"/>
    <mergeCell ref="A240:E240"/>
    <mergeCell ref="A241:B241"/>
    <mergeCell ref="C241:E241"/>
    <mergeCell ref="C244:E245"/>
    <mergeCell ref="C272:E272"/>
    <mergeCell ref="A253:E253"/>
    <mergeCell ref="A275:E275"/>
    <mergeCell ref="A278:E278"/>
    <mergeCell ref="A279:B279"/>
    <mergeCell ref="C279:E279"/>
    <mergeCell ref="A264:B264"/>
    <mergeCell ref="C264:E264"/>
    <mergeCell ref="C267:E267"/>
    <mergeCell ref="A268:E268"/>
    <mergeCell ref="A269:B269"/>
    <mergeCell ref="C269:E269"/>
    <mergeCell ref="A256:E256"/>
    <mergeCell ref="A257:B257"/>
    <mergeCell ref="C257:E257"/>
    <mergeCell ref="C260:E262"/>
    <mergeCell ref="A263:E263"/>
    <mergeCell ref="A299:E299"/>
    <mergeCell ref="A300:B300"/>
    <mergeCell ref="C300:E300"/>
    <mergeCell ref="C303:E306"/>
    <mergeCell ref="A309:E309"/>
    <mergeCell ref="C282:E289"/>
    <mergeCell ref="A290:E290"/>
    <mergeCell ref="A291:B291"/>
    <mergeCell ref="C291:E291"/>
    <mergeCell ref="C294:E298"/>
    <mergeCell ref="A319:B319"/>
    <mergeCell ref="C319:E319"/>
    <mergeCell ref="C322:E322"/>
    <mergeCell ref="A323:E323"/>
    <mergeCell ref="A324:B324"/>
    <mergeCell ref="C324:E324"/>
    <mergeCell ref="A312:E312"/>
    <mergeCell ref="A313:B313"/>
    <mergeCell ref="C313:E313"/>
    <mergeCell ref="C316:E317"/>
    <mergeCell ref="A318:E318"/>
    <mergeCell ref="C337:E337"/>
    <mergeCell ref="A338:E338"/>
    <mergeCell ref="A339:B339"/>
    <mergeCell ref="C339:E339"/>
    <mergeCell ref="C342:E342"/>
    <mergeCell ref="C327:E327"/>
    <mergeCell ref="A330:E330"/>
    <mergeCell ref="A333:E333"/>
    <mergeCell ref="A334:B334"/>
    <mergeCell ref="C334:E334"/>
    <mergeCell ref="A353:E353"/>
    <mergeCell ref="A354:B354"/>
    <mergeCell ref="C354:E354"/>
    <mergeCell ref="C357:E357"/>
    <mergeCell ref="A358:E358"/>
    <mergeCell ref="A343:E343"/>
    <mergeCell ref="A344:B344"/>
    <mergeCell ref="C344:E344"/>
    <mergeCell ref="C347:E347"/>
    <mergeCell ref="A350:E350"/>
    <mergeCell ref="C367:E367"/>
    <mergeCell ref="A370:E370"/>
    <mergeCell ref="A373:E373"/>
    <mergeCell ref="A374:B374"/>
    <mergeCell ref="C374:E374"/>
    <mergeCell ref="A359:B359"/>
    <mergeCell ref="C359:E359"/>
    <mergeCell ref="C362:E362"/>
    <mergeCell ref="A363:E363"/>
    <mergeCell ref="A364:B364"/>
    <mergeCell ref="C364:E364"/>
    <mergeCell ref="A386:E386"/>
    <mergeCell ref="A387:B387"/>
    <mergeCell ref="C387:E387"/>
    <mergeCell ref="C390:E391"/>
    <mergeCell ref="A394:E394"/>
    <mergeCell ref="C377:E378"/>
    <mergeCell ref="A379:E379"/>
    <mergeCell ref="A380:B380"/>
    <mergeCell ref="C380:E380"/>
    <mergeCell ref="C383:E385"/>
    <mergeCell ref="A404:B404"/>
    <mergeCell ref="C404:E404"/>
    <mergeCell ref="C407:E408"/>
    <mergeCell ref="A409:E409"/>
    <mergeCell ref="A410:B410"/>
    <mergeCell ref="C410:E410"/>
    <mergeCell ref="A397:E397"/>
    <mergeCell ref="A398:B398"/>
    <mergeCell ref="C398:E398"/>
    <mergeCell ref="C401:E402"/>
    <mergeCell ref="A403:E403"/>
    <mergeCell ref="C423:E425"/>
    <mergeCell ref="A426:E426"/>
    <mergeCell ref="A427:B427"/>
    <mergeCell ref="C427:E427"/>
    <mergeCell ref="C430:E432"/>
    <mergeCell ref="C413:E413"/>
    <mergeCell ref="A416:E416"/>
    <mergeCell ref="A419:E419"/>
    <mergeCell ref="A420:B420"/>
    <mergeCell ref="C420:E420"/>
    <mergeCell ref="A443:E443"/>
    <mergeCell ref="A444:B444"/>
    <mergeCell ref="C444:E444"/>
    <mergeCell ref="C447:E449"/>
    <mergeCell ref="A450:E450"/>
    <mergeCell ref="A433:E433"/>
    <mergeCell ref="A434:B434"/>
    <mergeCell ref="C434:E434"/>
    <mergeCell ref="C437:E437"/>
    <mergeCell ref="A440:E440"/>
    <mergeCell ref="C461:E461"/>
    <mergeCell ref="A464:E464"/>
    <mergeCell ref="A467:E467"/>
    <mergeCell ref="A468:B468"/>
    <mergeCell ref="C468:E468"/>
    <mergeCell ref="A451:B451"/>
    <mergeCell ref="C451:E451"/>
    <mergeCell ref="C454:E456"/>
    <mergeCell ref="A457:E457"/>
    <mergeCell ref="A458:B458"/>
    <mergeCell ref="C458:E458"/>
    <mergeCell ref="A485:E485"/>
    <mergeCell ref="A486:B486"/>
    <mergeCell ref="C486:E486"/>
    <mergeCell ref="C489:E490"/>
    <mergeCell ref="C471:E477"/>
    <mergeCell ref="A478:E478"/>
    <mergeCell ref="A479:B479"/>
    <mergeCell ref="C479:E479"/>
    <mergeCell ref="C482:E484"/>
    <mergeCell ref="F513:I513"/>
    <mergeCell ref="A493:I493"/>
    <mergeCell ref="A515:I515"/>
    <mergeCell ref="A516:I516"/>
    <mergeCell ref="F508:I508"/>
    <mergeCell ref="F509:I509"/>
    <mergeCell ref="F510:I510"/>
    <mergeCell ref="F511:I511"/>
    <mergeCell ref="F512:I512"/>
    <mergeCell ref="F494:I494"/>
    <mergeCell ref="F495:I495"/>
    <mergeCell ref="F496:I496"/>
    <mergeCell ref="F497:I497"/>
    <mergeCell ref="F498:I498"/>
    <mergeCell ref="F499:I499"/>
    <mergeCell ref="F500:I500"/>
    <mergeCell ref="F501:I501"/>
    <mergeCell ref="F502:I502"/>
    <mergeCell ref="F503:I503"/>
    <mergeCell ref="F504:I504"/>
    <mergeCell ref="F505:I505"/>
    <mergeCell ref="F506:I506"/>
    <mergeCell ref="F507:I507"/>
  </mergeCells>
  <dataValidations count="19">
    <dataValidation allowBlank="1" showInputMessage="1" showErrorMessage="1" prompt="This box is intentionally left blank. _x000a_No data required. " sqref="C14:E14 C8:E9 C64:E71 C57:E59 C118:E120 C125:E125 C108:E113 C149:E155 C160:E162 C135:E144 C178:E178 C183:E183 C172:E173 C201:E204 C209:E209 C193:E196 C224:E224 C229:E229 C219:E219 C244:E245 C250:E250 C239:E239 C267:E267 C272:E272 C260:E262 C294:E298 C303:E306 C282:E289 C322:E322 C327:E327 C316:E317 C362:E362 C367:E367 C357:E357 C383:E385 C390:E391 C377:E378 C407:E408 C413:E413 C430:E432 C437:E437 C423:E425 C454:E456 C461:E461 C447:E449 C471:E477 C76:E77 C401:E402 C482:E484 C489:E490" xr:uid="{7F378FEE-3C29-4F51-B167-E5CC71A2E68F}"/>
    <dataValidation allowBlank="1" showInputMessage="1" showErrorMessage="1" promptTitle="Objectives and Outcomes" prompt="input objectives and intended outcomes from the Title IVA applicaiton. _x000a_" sqref="A12:A14 A62:A71 A116:A120 A147:A155 A176:A178 A199:A204 A222:A224 A242:A245 A265:A267 A292:A298 A320:A322 A360 A362 A381:A385 A405:A408 A428:A429 A431:A432 A452:A456 A480:A481 A483 A488" xr:uid="{F2491E53-087C-4E7E-8A78-56FD13E93D0C}"/>
    <dataValidation allowBlank="1" showInputMessage="1" showErrorMessage="1" promptTitle="Objectives and Outcomes" prompt="input objectives and intended outcomes from the Title IVA applicaiton. " sqref="A6:A9 A17:A18 A55:A59 A106:A110 A123:A125 A113 A133:A144 A158:A162 A170:A173 A181:A183 A191:A196 A207:A209 A217:A219 A227:A229 A237 A248:A250 A258:A262 A270:A272 A280:A289 A301:A306 A314:A317 A325:A327 A355 A357 A365 A367 A375 A388:A391 A377:A378 A411:A413 A421:A425 A435:A437 A459:A461 A454 A445:A446 A448:A449 A469 A473:A477 A74:A77 A399:A402 A487:A490" xr:uid="{95FA5793-7A0B-4D40-8BD5-27F409EA7241}"/>
    <dataValidation allowBlank="1" showInputMessage="1" showErrorMessage="1" promptTitle="Overall Exenditures" prompt="Estimated amounts based on expenditures. " sqref="A1:E1 A50:E50 A101:E101 A128:E128 A165:E165 A186:E186 A212:E212 A232:E232 A253:E253 A275:E275 A309:E309 A350:E350 A370:E370 A394:E394 A416:E416 A440:E440 A464:E464" xr:uid="{B69765CB-4ED4-447C-8FD8-1AEAD90838BB}"/>
    <dataValidation allowBlank="1" showInputMessage="1" showErrorMessage="1" promptTitle="Percentage " prompt="Percentage of total funds spent in this bucket. _x000a_Total amount of funds spent in WR / total title IVA funds spent for the reporting period. " sqref="D12 D62 D116 D147 D176 D199 D222 D242 D265 D292 D320 D360 D381 D405 D428 D452 D480" xr:uid="{96831E3A-D471-4AE8-9D40-1D89C7482AAF}"/>
    <dataValidation allowBlank="1" showInputMessage="1" showErrorMessage="1" promptTitle="Expended" prompt="Total funds expended for this section for the reporting period. " sqref="C12 C62 C116 C147 C176 C199 C222 C242 C265 C292 C320 C360 C381 C405 C428 C452 C480" xr:uid="{00C0C5FA-C273-4BCF-AA10-233189AA5364}"/>
    <dataValidation allowBlank="1" showInputMessage="1" showErrorMessage="1" promptTitle="Percentage " prompt="Percentage of total funds spent in this bucket. _x000a_Total amount of funds spent in WR / total title IVA funds spent for the reporting period.  " sqref="D6 D55 D106 D133 D170 D191 D217 D237 D258 D280 D314 D355 D375 D399 D421 D445 D469" xr:uid="{FF0E03BE-8CFA-4624-BAE2-256CCE1011DA}"/>
    <dataValidation allowBlank="1" showInputMessage="1" showErrorMessage="1" promptTitle="Expended" prompt="Total funds expended for this section for the reporting period. _x000a__x000a_" sqref="C6 C55 C106 C133 C170 C191 C217 C237 C258 C280 C314 C355 C375 C399 C421 C445 C469" xr:uid="{A987123C-B1CD-4C5B-ADAE-A124FBE6DAC8}"/>
    <dataValidation allowBlank="1" showInputMessage="1" showErrorMessage="1" promptTitle="Expenditure Percentage" prompt="Input the percentage of Title IVA funds that were expended for the reporting period. _x000a_" sqref="D2 D51 D102 D129 D166 D187 D213 D233 D254 D276 D310 D351 D371 D395 D417 D441 D465" xr:uid="{727DFCCB-07D8-46B2-B046-AAE8A182A4D7}"/>
    <dataValidation allowBlank="1" showInputMessage="1" showErrorMessage="1" promptTitle="Unexpended" prompt="Input the total amount of unspent funds for Title IVA for the reporting period. " sqref="C2 C51 C102 C129 C166 C187 C213 C233 C254 C276 C310 C351 C371 C395 C417 C441 C465" xr:uid="{131630D2-F2BE-4221-929C-381AA23B7CFD}"/>
    <dataValidation allowBlank="1" showInputMessage="1" showErrorMessage="1" promptTitle="Total Expended" prompt="Input total amount of Title IVA funds expended for the reporting period. " sqref="B2 B51 B102 B129 B166 B187 B213 B233 B254 B276 B310 B351 B371 B395 B417 B441 B465" xr:uid="{6EE38CE9-A3AD-4BE5-B3CD-D11AC1BB0E68}"/>
    <dataValidation allowBlank="1" showInputMessage="1" showErrorMessage="1" promptTitle="Total Title IVA Allcoation " prompt="Input what the total allocation for Title IVA for the reporting period. " sqref="A2 A51 A102 A129 A166 A187 A213 A233 A254 A276 A310 A351 A371 A395 A417 A441 A465" xr:uid="{D6215075-08A5-47E1-AE69-524F8A653BC2}"/>
    <dataValidation allowBlank="1" showInputMessage="1" showErrorMessage="1" promptTitle="Measurement of Progress" prompt="Use the dropdown to select the measurement of progress of the aligned objective and inteded outcomes. " sqref="B17 B12 B6 B74 B62 B55 B123 B116 B106 B158 B147 B133 B181 B176 B170 B207 B199 B191 B227 B222 B217 B248 B242 B237 B270 B265 B258 B301 B292 B280 B325 B320 B314 B365 B360 B355 B388 B381 B375 B411 B405 B399 B435 B428 B421 B459 B452 B445 B487 B480 B469" xr:uid="{2DDA6FB7-1081-4486-AF72-52609D246BBA}"/>
    <dataValidation allowBlank="1" showInputMessage="1" showErrorMessage="1" promptTitle="Funding Requirement" prompt="Did the expenditures meet the required 20% expenditure requirement? _x000a_Choose-Met requirement or did not meet. _x000a_If receiving over $30,000 in Title IVA, it is required to expend 20% in Well-Rounded, 20% in Safe and Healhty, and a portion in technoloyg. _x000a_" sqref="E17 E12 E6 E74 E62 E55 E123 E116 E106 E158 E147 E133 E181 E176 E170 E207 E199 E191 E227 E222 E217 E248 E242 E237 E270 E265 E258 E301 E292 E280 E325 E320 E314 E365 E360 E355 E388 E381 E375 E411 E405 E399 E435 E428 E421 E459 E452 E445 E487 E480 E469" xr:uid="{402CEC9B-25AB-4F5B-8037-FEC3512CFCE3}"/>
    <dataValidation allowBlank="1" showInputMessage="1" showErrorMessage="1" promptTitle="Percentage " prompt="Percentage of total funds spent in this bucket. _x000a_Total amount of funds spent in WR / total title IVA funds spent for the reporting period. _x000a_. " sqref="D17 D74 D123 D158 D181 D207 D227 D248 D270 D301 D325 D365 D388 D411 D435 D459 D487" xr:uid="{791DCBFB-7C8A-4318-AD9F-5D2297A83946}"/>
    <dataValidation allowBlank="1" showInputMessage="1" showErrorMessage="1" promptTitle="Expended" prompt="Total funds expended for this section for the reporting period. . _x000a_" sqref="C17 C74 C123 C158 C181 C207 C227 C248 C270 C301 C325 C365 C388 C411 C435 C459 C487" xr:uid="{D7336D4F-537E-4870-912F-788FB22D5689}"/>
    <dataValidation allowBlank="1" showInputMessage="1" showErrorMessage="1" promptTitle="Well-rounded" prompt="Use of Funds for the overall expenditures for this section from the prior year. " sqref="C11 C16 C61 C73 C115 C122 C146 C157 C175 C180 C198 C206 C221 C226 C241 C247 C264 C269 C291 C300 C319 C324 C359 C364 C380 C387 C404 C410 C427 C434 C451 C458 C479 C486" xr:uid="{D2685E70-6543-427A-BAA5-676636E6F475}"/>
    <dataValidation allowBlank="1" showInputMessage="1" showErrorMessage="1" promptTitle="Percentage" prompt="Percentage of overall funds spent on well-rounded programs and activities. " sqref="D7 D13 D18 D56 D63 D75 D107 D117 D124 D134 D148 D159 D171 D177 D182 D192 D200 D208 D218 D223 D228 D238 D243 D249 D259 D266 D271 D281 D293 D302 D315 D321 D326 D356 D361 D366 D376 D382 D389 D400 D406 D412 D422 D429 D436 D446 D453 D460 D470 D481 D488" xr:uid="{1A6AC206-12C7-4997-8B23-1FA2DF0C4331}"/>
    <dataValidation allowBlank="1" showInputMessage="1" showErrorMessage="1" promptTitle="Expended" prompt="Total amount of funds expended in Well-Rounded for prior funding year. " sqref="C7 C13 C18 C56 C63 C75 C107 C117 C124 C134 C148 C159 C171 C177 C182 C192 C200 C208 C218 C223 C228 C238 C243 C249 C259 C266 C271 C281 C293 C302 C315 C321 C326 C356 C361 C366 C376 C382 C389 C400 C406 C412 C422 C429 C436 C446 C453 C460 C470 C481 C488" xr:uid="{977A9952-FB86-427C-9AF7-B3692E989AA1}"/>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State of South Dakota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- 24-25 Title IV, Part A Public Reporting</dc:title>
  <dc:creator>Ellwein-Larson, Morgan</dc:creator>
  <cp:lastModifiedBy>Odean-Carlin, Kodi</cp:lastModifiedBy>
  <dcterms:created xsi:type="dcterms:W3CDTF">2026-01-07T21:13:00Z</dcterms:created>
  <dcterms:modified xsi:type="dcterms:W3CDTF">2026-06-23T17:08:29Z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3b1a8e-41ed-4bc7-92d1-0305fbefd661_Enabled">
    <vt:lpwstr>true</vt:lpwstr>
  </property>
  <property fmtid="{D5CDD505-2E9C-101B-9397-08002B2CF9AE}" pid="3" name="MSIP_Label_ec3b1a8e-41ed-4bc7-92d1-0305fbefd661_SetDate">
    <vt:lpwstr>2026-01-07T21:20:48Z</vt:lpwstr>
  </property>
  <property fmtid="{D5CDD505-2E9C-101B-9397-08002B2CF9AE}" pid="4" name="MSIP_Label_ec3b1a8e-41ed-4bc7-92d1-0305fbefd661_Method">
    <vt:lpwstr>Standard</vt:lpwstr>
  </property>
  <property fmtid="{D5CDD505-2E9C-101B-9397-08002B2CF9AE}" pid="5" name="MSIP_Label_ec3b1a8e-41ed-4bc7-92d1-0305fbefd661_Name">
    <vt:lpwstr>M365-General - Anyone (Unrestricted)-Prod</vt:lpwstr>
  </property>
  <property fmtid="{D5CDD505-2E9C-101B-9397-08002B2CF9AE}" pid="6" name="MSIP_Label_ec3b1a8e-41ed-4bc7-92d1-0305fbefd661_SiteId">
    <vt:lpwstr>70af547c-69ab-416d-b4a6-543b5ce52b99</vt:lpwstr>
  </property>
  <property fmtid="{D5CDD505-2E9C-101B-9397-08002B2CF9AE}" pid="7" name="MSIP_Label_ec3b1a8e-41ed-4bc7-92d1-0305fbefd661_ActionId">
    <vt:lpwstr>7c762f3c-a46a-47d7-85cf-41d13c20e90c</vt:lpwstr>
  </property>
  <property fmtid="{D5CDD505-2E9C-101B-9397-08002B2CF9AE}" pid="8" name="MSIP_Label_ec3b1a8e-41ed-4bc7-92d1-0305fbefd661_ContentBits">
    <vt:lpwstr>0</vt:lpwstr>
  </property>
  <property fmtid="{D5CDD505-2E9C-101B-9397-08002B2CF9AE}" pid="9" name="MSIP_Label_ec3b1a8e-41ed-4bc7-92d1-0305fbefd661_Tag">
    <vt:lpwstr>10, 3, 0, 1</vt:lpwstr>
  </property>
</Properties>
</file>